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3275" windowHeight="10230" activeTab="1"/>
  </bookViews>
  <sheets>
    <sheet name="2019_Budget" sheetId="4" r:id="rId1"/>
    <sheet name="2019_I_Rimodulazione" sheetId="5" r:id="rId2"/>
  </sheets>
  <definedNames>
    <definedName name="_xlnm.Print_Area" localSheetId="0">'2019_Budget'!$A$1:$G$59</definedName>
    <definedName name="_xlnm.Print_Area" localSheetId="1">'2019_I_Rimodulazione'!$A$1:$J$85</definedName>
  </definedNames>
  <calcPr calcId="125725"/>
</workbook>
</file>

<file path=xl/calcChain.xml><?xml version="1.0" encoding="utf-8"?>
<calcChain xmlns="http://schemas.openxmlformats.org/spreadsheetml/2006/main">
  <c r="I83" i="5"/>
  <c r="I57"/>
  <c r="G83"/>
  <c r="F83"/>
  <c r="D83"/>
  <c r="C83"/>
  <c r="G78"/>
  <c r="E75"/>
  <c r="E70"/>
  <c r="E83" s="1"/>
  <c r="G57"/>
  <c r="E57"/>
  <c r="D57"/>
  <c r="F57" s="1"/>
  <c r="C57"/>
  <c r="G78" i="4"/>
  <c r="E70"/>
  <c r="E83" s="1"/>
  <c r="E75"/>
  <c r="G57"/>
  <c r="G83"/>
  <c r="C83"/>
  <c r="D83"/>
  <c r="F83" s="1"/>
  <c r="D57"/>
  <c r="C57"/>
  <c r="E57"/>
  <c r="F57"/>
</calcChain>
</file>

<file path=xl/sharedStrings.xml><?xml version="1.0" encoding="utf-8"?>
<sst xmlns="http://schemas.openxmlformats.org/spreadsheetml/2006/main" count="140" uniqueCount="53">
  <si>
    <t xml:space="preserve">Codice </t>
  </si>
  <si>
    <t xml:space="preserve">Conto </t>
  </si>
  <si>
    <t>Descrizione</t>
  </si>
  <si>
    <t>Materiale consumo</t>
  </si>
  <si>
    <t>Cancelleria</t>
  </si>
  <si>
    <t>Costo</t>
  </si>
  <si>
    <t>Budget</t>
  </si>
  <si>
    <t>Carburante Golf</t>
  </si>
  <si>
    <t xml:space="preserve">Riduzione </t>
  </si>
  <si>
    <t>-</t>
  </si>
  <si>
    <t>Noleggio fotocopiatrice</t>
  </si>
  <si>
    <t>Manutenz.ord.imm.Sede</t>
  </si>
  <si>
    <t>Spese telefonia fissa</t>
  </si>
  <si>
    <t>Spese telefonia mobile</t>
  </si>
  <si>
    <t>Spese energia elettrica</t>
  </si>
  <si>
    <t>Trasporti e facchinaggi</t>
  </si>
  <si>
    <t>Spese postali</t>
  </si>
  <si>
    <t>Spese acq.soci e altri s.</t>
  </si>
  <si>
    <t>Spese pubblicitarie</t>
  </si>
  <si>
    <t>Consulenza amm.fisc.</t>
  </si>
  <si>
    <t>Consulenze leg.notarili</t>
  </si>
  <si>
    <t>Missione e trasf.Pres.CD</t>
  </si>
  <si>
    <t>Missioni e trasf.dipend.</t>
  </si>
  <si>
    <t>Missioni e traf.Direttore</t>
  </si>
  <si>
    <t>Missioni e trasf.resp.Ass.</t>
  </si>
  <si>
    <t>TOTALE</t>
  </si>
  <si>
    <t>BUDGET</t>
  </si>
  <si>
    <t>CONSENTITO</t>
  </si>
  <si>
    <t>Spese part.eventi congr.</t>
  </si>
  <si>
    <t>Partecipazione ad org.int.</t>
  </si>
  <si>
    <t>Indennità Presidenza</t>
  </si>
  <si>
    <t>Finanz.progress.aree</t>
  </si>
  <si>
    <t>Comp.lavoro straord.</t>
  </si>
  <si>
    <t>Indennità maneggio val.</t>
  </si>
  <si>
    <t>Ind.pos.istituzionale</t>
  </si>
  <si>
    <t>F.do miglioram.Ente</t>
  </si>
  <si>
    <t>Importo</t>
  </si>
  <si>
    <t>Aggiornato</t>
  </si>
  <si>
    <t>Imp.aggiornato</t>
  </si>
  <si>
    <t>Riduz.10%</t>
  </si>
  <si>
    <t>Imp.Aggiornato</t>
  </si>
  <si>
    <t>Rid.50%</t>
  </si>
  <si>
    <t>e stampanti</t>
  </si>
  <si>
    <t xml:space="preserve"> </t>
  </si>
  <si>
    <t>Ia Rimodulazione</t>
  </si>
  <si>
    <t>Budget Iniziale</t>
  </si>
  <si>
    <t>TABELLA CONSUMI INTERMEDI 2018</t>
  </si>
  <si>
    <t>TABELLA IND.PRESIDENZA/SPESE PERSONALE 2018</t>
  </si>
  <si>
    <t>Budget 2018</t>
  </si>
  <si>
    <t>TABELLA CONSUMI INTERMEDI 2019</t>
  </si>
  <si>
    <t>TABELLA IND.PRESIDENZA/SPESE PERSONALE 2019</t>
  </si>
  <si>
    <t>Budget 2019</t>
  </si>
  <si>
    <t>Spese conv.organi sociali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</si>
</sst>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u/>
      <sz val="20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2"/>
      <color indexed="17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1" xfId="0" applyFont="1" applyBorder="1"/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/>
    <xf numFmtId="0" fontId="3" fillId="0" borderId="2" xfId="0" applyFont="1" applyBorder="1"/>
    <xf numFmtId="4" fontId="3" fillId="0" borderId="8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4" fillId="0" borderId="0" xfId="0" applyFont="1"/>
    <xf numFmtId="0" fontId="3" fillId="0" borderId="3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4" fontId="3" fillId="0" borderId="5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9" fontId="6" fillId="0" borderId="2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4" fontId="8" fillId="0" borderId="11" xfId="0" applyNumberFormat="1" applyFont="1" applyBorder="1" applyAlignment="1">
      <alignment horizontal="center"/>
    </xf>
    <xf numFmtId="4" fontId="8" fillId="0" borderId="9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" fontId="2" fillId="2" borderId="8" xfId="0" applyNumberFormat="1" applyFont="1" applyFill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4" fontId="7" fillId="0" borderId="4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9" fontId="6" fillId="0" borderId="8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9" fontId="2" fillId="0" borderId="0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4" fontId="2" fillId="3" borderId="13" xfId="0" applyNumberFormat="1" applyFont="1" applyFill="1" applyBorder="1" applyAlignment="1">
      <alignment horizontal="center"/>
    </xf>
    <xf numFmtId="4" fontId="8" fillId="0" borderId="14" xfId="0" applyNumberFormat="1" applyFont="1" applyBorder="1" applyAlignment="1">
      <alignment horizontal="center"/>
    </xf>
    <xf numFmtId="4" fontId="8" fillId="0" borderId="15" xfId="0" applyNumberFormat="1" applyFont="1" applyBorder="1" applyAlignment="1">
      <alignment horizontal="center"/>
    </xf>
    <xf numFmtId="4" fontId="2" fillId="0" borderId="15" xfId="0" applyNumberFormat="1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8" xfId="0" applyNumberFormat="1" applyFont="1" applyBorder="1" applyAlignment="1">
      <alignment horizontal="center"/>
    </xf>
    <xf numFmtId="9" fontId="7" fillId="0" borderId="2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4" fontId="3" fillId="0" borderId="18" xfId="0" applyNumberFormat="1" applyFont="1" applyBorder="1" applyAlignment="1">
      <alignment horizontal="center"/>
    </xf>
    <xf numFmtId="4" fontId="3" fillId="0" borderId="2" xfId="0" applyNumberFormat="1" applyFont="1" applyFill="1" applyBorder="1" applyAlignment="1">
      <alignment horizontal="center"/>
    </xf>
    <xf numFmtId="4" fontId="3" fillId="0" borderId="8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10" fillId="0" borderId="0" xfId="0" applyFont="1"/>
    <xf numFmtId="4" fontId="12" fillId="0" borderId="8" xfId="0" applyNumberFormat="1" applyFont="1" applyFill="1" applyBorder="1" applyAlignment="1">
      <alignment horizontal="center"/>
    </xf>
    <xf numFmtId="4" fontId="0" fillId="0" borderId="0" xfId="0" applyNumberFormat="1" applyFill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3" fillId="0" borderId="8" xfId="0" applyNumberFormat="1" applyFont="1" applyFill="1" applyBorder="1" applyAlignment="1">
      <alignment horizontal="center"/>
    </xf>
    <xf numFmtId="0" fontId="0" fillId="0" borderId="0" xfId="0" applyFill="1"/>
    <xf numFmtId="0" fontId="15" fillId="0" borderId="0" xfId="0" applyFont="1" applyFill="1"/>
    <xf numFmtId="4" fontId="11" fillId="0" borderId="8" xfId="0" applyNumberFormat="1" applyFont="1" applyFill="1" applyBorder="1" applyAlignment="1">
      <alignment horizontal="center"/>
    </xf>
    <xf numFmtId="0" fontId="13" fillId="0" borderId="0" xfId="0" applyFont="1" applyFill="1"/>
    <xf numFmtId="0" fontId="14" fillId="0" borderId="0" xfId="0" applyFont="1" applyFill="1"/>
    <xf numFmtId="0" fontId="16" fillId="0" borderId="0" xfId="0" applyFont="1" applyFill="1"/>
    <xf numFmtId="0" fontId="10" fillId="0" borderId="0" xfId="0" applyFont="1" applyFill="1"/>
    <xf numFmtId="4" fontId="11" fillId="0" borderId="2" xfId="0" applyNumberFormat="1" applyFont="1" applyFill="1" applyBorder="1" applyAlignment="1">
      <alignment horizontal="center"/>
    </xf>
    <xf numFmtId="4" fontId="3" fillId="5" borderId="8" xfId="0" applyNumberFormat="1" applyFont="1" applyFill="1" applyBorder="1" applyAlignment="1">
      <alignment horizontal="center"/>
    </xf>
    <xf numFmtId="0" fontId="17" fillId="0" borderId="8" xfId="0" applyFont="1" applyBorder="1"/>
    <xf numFmtId="4" fontId="3" fillId="0" borderId="8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8" xfId="0" applyNumberFormat="1" applyFont="1" applyFill="1" applyBorder="1" applyAlignment="1">
      <alignment horizontal="center" vertical="center"/>
    </xf>
    <xf numFmtId="4" fontId="3" fillId="5" borderId="8" xfId="0" applyNumberFormat="1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5"/>
  <sheetViews>
    <sheetView topLeftCell="A19" workbookViewId="0">
      <selection activeCell="G45" sqref="G45"/>
    </sheetView>
  </sheetViews>
  <sheetFormatPr defaultRowHeight="12.75"/>
  <cols>
    <col min="1" max="1" width="14.85546875" customWidth="1"/>
    <col min="2" max="2" width="24.42578125" customWidth="1"/>
    <col min="3" max="3" width="15.7109375" customWidth="1"/>
    <col min="4" max="4" width="17.7109375" customWidth="1"/>
    <col min="5" max="5" width="18.140625" customWidth="1"/>
    <col min="6" max="6" width="19.5703125" customWidth="1"/>
    <col min="7" max="7" width="15.42578125" customWidth="1"/>
  </cols>
  <sheetData>
    <row r="1" spans="1:8" ht="26.25">
      <c r="A1" s="20" t="s">
        <v>49</v>
      </c>
    </row>
    <row r="3" spans="1:8" ht="15.75">
      <c r="A3" s="1" t="s">
        <v>0</v>
      </c>
      <c r="B3" s="1" t="s">
        <v>2</v>
      </c>
      <c r="C3" s="29" t="s">
        <v>5</v>
      </c>
      <c r="D3" s="31" t="s">
        <v>38</v>
      </c>
      <c r="E3" s="33" t="s">
        <v>40</v>
      </c>
      <c r="F3" s="46"/>
      <c r="G3" s="39" t="s">
        <v>6</v>
      </c>
    </row>
    <row r="4" spans="1:8" ht="15.75">
      <c r="A4" s="2" t="s">
        <v>1</v>
      </c>
      <c r="B4" s="2"/>
      <c r="C4" s="30">
        <v>2010</v>
      </c>
      <c r="D4" s="32" t="s">
        <v>39</v>
      </c>
      <c r="E4" s="34" t="s">
        <v>41</v>
      </c>
      <c r="F4" s="47"/>
      <c r="G4" s="40">
        <v>2019</v>
      </c>
    </row>
    <row r="5" spans="1:8" ht="14.25">
      <c r="A5" s="9"/>
      <c r="B5" s="9"/>
      <c r="C5" s="9"/>
      <c r="D5" s="9"/>
      <c r="E5" s="3"/>
      <c r="F5" s="12"/>
      <c r="G5" s="9"/>
    </row>
    <row r="6" spans="1:8" ht="14.25">
      <c r="A6" s="10">
        <v>8050090</v>
      </c>
      <c r="B6" s="12" t="s">
        <v>3</v>
      </c>
      <c r="C6" s="84">
        <v>1381.22</v>
      </c>
      <c r="D6" s="84">
        <v>1243.0999999999999</v>
      </c>
      <c r="E6" s="85" t="s">
        <v>9</v>
      </c>
      <c r="F6" s="14"/>
      <c r="G6" s="84">
        <v>1300</v>
      </c>
    </row>
    <row r="7" spans="1:8" ht="14.25">
      <c r="A7" s="10">
        <v>8050091</v>
      </c>
      <c r="B7" s="12" t="s">
        <v>4</v>
      </c>
      <c r="C7" s="84"/>
      <c r="D7" s="84"/>
      <c r="E7" s="85"/>
      <c r="F7" s="14"/>
      <c r="G7" s="84"/>
    </row>
    <row r="8" spans="1:8" ht="14.25">
      <c r="A8" s="11"/>
      <c r="B8" s="13"/>
      <c r="C8" s="13"/>
      <c r="D8" s="13"/>
      <c r="E8" s="24"/>
      <c r="F8" s="12"/>
      <c r="G8" s="13"/>
    </row>
    <row r="9" spans="1:8" ht="14.25">
      <c r="A9" s="10"/>
      <c r="B9" s="12"/>
      <c r="C9" s="18"/>
      <c r="D9" s="18"/>
      <c r="E9" s="23"/>
      <c r="F9" s="18"/>
      <c r="G9" s="18"/>
      <c r="H9" s="15"/>
    </row>
    <row r="10" spans="1:8" ht="14.25">
      <c r="A10" s="10">
        <v>8050103</v>
      </c>
      <c r="B10" s="12" t="s">
        <v>7</v>
      </c>
      <c r="C10" s="18">
        <v>1162</v>
      </c>
      <c r="D10" s="18" t="s">
        <v>9</v>
      </c>
      <c r="E10" s="23">
        <v>581</v>
      </c>
      <c r="F10" s="18"/>
      <c r="G10" s="18">
        <v>0</v>
      </c>
      <c r="H10" s="15"/>
    </row>
    <row r="11" spans="1:8" ht="14.25">
      <c r="A11" s="11"/>
      <c r="B11" s="13"/>
      <c r="C11" s="19"/>
      <c r="D11" s="19"/>
      <c r="E11" s="25"/>
      <c r="F11" s="18"/>
      <c r="G11" s="19"/>
      <c r="H11" s="15"/>
    </row>
    <row r="12" spans="1:8" ht="14.25">
      <c r="A12" s="16"/>
      <c r="B12" s="9"/>
      <c r="C12" s="17"/>
      <c r="D12" s="17"/>
      <c r="E12" s="22"/>
      <c r="F12" s="18"/>
      <c r="G12" s="17"/>
      <c r="H12" s="15"/>
    </row>
    <row r="13" spans="1:8" ht="14.25">
      <c r="A13" s="10">
        <v>8050092</v>
      </c>
      <c r="B13" s="12" t="s">
        <v>10</v>
      </c>
      <c r="C13" s="18">
        <v>661.64</v>
      </c>
      <c r="D13" s="18">
        <v>595.48</v>
      </c>
      <c r="E13" s="23" t="s">
        <v>9</v>
      </c>
      <c r="F13" s="18"/>
      <c r="G13" s="84">
        <v>1300</v>
      </c>
      <c r="H13" s="15"/>
    </row>
    <row r="14" spans="1:8" ht="14.25">
      <c r="A14" s="10"/>
      <c r="B14" s="12" t="s">
        <v>42</v>
      </c>
      <c r="C14" s="18"/>
      <c r="D14" s="18"/>
      <c r="E14" s="23"/>
      <c r="F14" s="18"/>
      <c r="G14" s="84"/>
      <c r="H14" s="15"/>
    </row>
    <row r="15" spans="1:8" ht="14.25">
      <c r="A15" s="11"/>
      <c r="B15" s="13" t="s">
        <v>43</v>
      </c>
      <c r="C15" s="19"/>
      <c r="D15" s="19"/>
      <c r="E15" s="25"/>
      <c r="F15" s="18"/>
      <c r="G15" s="19"/>
      <c r="H15" s="15"/>
    </row>
    <row r="16" spans="1:8" ht="14.25">
      <c r="A16" s="16"/>
      <c r="B16" s="9"/>
      <c r="C16" s="17"/>
      <c r="D16" s="17"/>
      <c r="E16" s="22"/>
      <c r="F16" s="18"/>
      <c r="G16" s="17"/>
      <c r="H16" s="15"/>
    </row>
    <row r="17" spans="1:8" ht="14.25">
      <c r="A17" s="10">
        <v>8050106</v>
      </c>
      <c r="B17" s="12" t="s">
        <v>11</v>
      </c>
      <c r="C17" s="18">
        <v>771.76</v>
      </c>
      <c r="D17" s="18">
        <v>694.58</v>
      </c>
      <c r="E17" s="23" t="s">
        <v>9</v>
      </c>
      <c r="F17" s="18"/>
      <c r="G17" s="18">
        <v>3000</v>
      </c>
      <c r="H17" s="15"/>
    </row>
    <row r="18" spans="1:8" ht="14.25">
      <c r="A18" s="11"/>
      <c r="B18" s="13"/>
      <c r="C18" s="19"/>
      <c r="D18" s="19"/>
      <c r="E18" s="25"/>
      <c r="F18" s="18"/>
      <c r="G18" s="19"/>
      <c r="H18" s="15"/>
    </row>
    <row r="19" spans="1:8" ht="14.25">
      <c r="A19" s="16"/>
      <c r="B19" s="9"/>
      <c r="C19" s="17"/>
      <c r="D19" s="17"/>
      <c r="E19" s="22"/>
      <c r="F19" s="18"/>
      <c r="G19" s="17"/>
      <c r="H19" s="15"/>
    </row>
    <row r="20" spans="1:8" ht="14.25">
      <c r="A20" s="10">
        <v>8050101</v>
      </c>
      <c r="B20" s="12" t="s">
        <v>12</v>
      </c>
      <c r="C20" s="84">
        <v>4425.6099999999997</v>
      </c>
      <c r="D20" s="84">
        <v>3983.05</v>
      </c>
      <c r="E20" s="85" t="s">
        <v>9</v>
      </c>
      <c r="F20" s="14"/>
      <c r="G20" s="84">
        <v>2100</v>
      </c>
      <c r="H20" s="15"/>
    </row>
    <row r="21" spans="1:8" ht="14.25">
      <c r="A21" s="10">
        <v>8070102</v>
      </c>
      <c r="B21" s="12" t="s">
        <v>12</v>
      </c>
      <c r="C21" s="84"/>
      <c r="D21" s="84"/>
      <c r="E21" s="85"/>
      <c r="F21" s="14"/>
      <c r="G21" s="84"/>
      <c r="H21" s="15"/>
    </row>
    <row r="22" spans="1:8" ht="14.25">
      <c r="A22" s="11"/>
      <c r="B22" s="13"/>
      <c r="C22" s="19"/>
      <c r="D22" s="19"/>
      <c r="E22" s="25"/>
      <c r="F22" s="18"/>
      <c r="G22" s="19"/>
      <c r="H22" s="15"/>
    </row>
    <row r="23" spans="1:8" ht="14.25">
      <c r="A23" s="16"/>
      <c r="B23" s="9"/>
      <c r="C23" s="17"/>
      <c r="D23" s="17"/>
      <c r="E23" s="22"/>
      <c r="F23" s="18"/>
      <c r="G23" s="17"/>
      <c r="H23" s="15"/>
    </row>
    <row r="24" spans="1:8" ht="14.25">
      <c r="A24" s="10">
        <v>8050102</v>
      </c>
      <c r="B24" s="12" t="s">
        <v>13</v>
      </c>
      <c r="C24" s="18">
        <v>1715.71</v>
      </c>
      <c r="D24" s="18">
        <v>1544.14</v>
      </c>
      <c r="E24" s="23" t="s">
        <v>9</v>
      </c>
      <c r="F24" s="18"/>
      <c r="G24" s="18">
        <v>1200</v>
      </c>
      <c r="H24" s="15"/>
    </row>
    <row r="25" spans="1:8" ht="14.25">
      <c r="A25" s="11"/>
      <c r="B25" s="13"/>
      <c r="C25" s="19"/>
      <c r="D25" s="19"/>
      <c r="E25" s="25"/>
      <c r="F25" s="18"/>
      <c r="G25" s="19"/>
      <c r="H25" s="15"/>
    </row>
    <row r="26" spans="1:8" ht="14.25">
      <c r="A26" s="16"/>
      <c r="B26" s="9"/>
      <c r="C26" s="17"/>
      <c r="D26" s="17"/>
      <c r="E26" s="22"/>
      <c r="F26" s="18"/>
      <c r="G26" s="17"/>
      <c r="H26" s="15"/>
    </row>
    <row r="27" spans="1:8" ht="14.25">
      <c r="A27" s="10">
        <v>8050100</v>
      </c>
      <c r="B27" s="12" t="s">
        <v>14</v>
      </c>
      <c r="C27" s="18">
        <v>3507.51</v>
      </c>
      <c r="D27" s="18">
        <v>3156.76</v>
      </c>
      <c r="E27" s="23" t="s">
        <v>9</v>
      </c>
      <c r="F27" s="18"/>
      <c r="G27" s="18">
        <v>4500</v>
      </c>
      <c r="H27" s="15"/>
    </row>
    <row r="28" spans="1:8" ht="14.25">
      <c r="A28" s="11"/>
      <c r="B28" s="13"/>
      <c r="C28" s="19"/>
      <c r="D28" s="19"/>
      <c r="E28" s="25"/>
      <c r="F28" s="18"/>
      <c r="G28" s="19"/>
      <c r="H28" s="15"/>
    </row>
    <row r="29" spans="1:8" ht="14.25">
      <c r="A29" s="16"/>
      <c r="B29" s="9"/>
      <c r="C29" s="17"/>
      <c r="D29" s="17"/>
      <c r="E29" s="22"/>
      <c r="F29" s="18"/>
      <c r="G29" s="17"/>
      <c r="H29" s="15"/>
    </row>
    <row r="30" spans="1:8" ht="14.25">
      <c r="A30" s="10">
        <v>8050111</v>
      </c>
      <c r="B30" s="12" t="s">
        <v>15</v>
      </c>
      <c r="C30" s="18">
        <v>45.83</v>
      </c>
      <c r="D30" s="18">
        <v>41.25</v>
      </c>
      <c r="E30" s="23" t="s">
        <v>9</v>
      </c>
      <c r="F30" s="18"/>
      <c r="G30" s="18">
        <v>100</v>
      </c>
      <c r="H30" s="15"/>
    </row>
    <row r="31" spans="1:8" ht="14.25">
      <c r="A31" s="11"/>
      <c r="B31" s="13"/>
      <c r="C31" s="19"/>
      <c r="D31" s="19"/>
      <c r="E31" s="25"/>
      <c r="F31" s="18"/>
      <c r="G31" s="19"/>
      <c r="H31" s="15"/>
    </row>
    <row r="32" spans="1:8" ht="14.25">
      <c r="A32" s="16"/>
      <c r="B32" s="9"/>
      <c r="C32" s="17"/>
      <c r="D32" s="17"/>
      <c r="E32" s="22"/>
      <c r="F32" s="18"/>
      <c r="G32" s="17"/>
    </row>
    <row r="33" spans="1:7" ht="14.25">
      <c r="A33" s="10">
        <v>8050123</v>
      </c>
      <c r="B33" s="12" t="s">
        <v>16</v>
      </c>
      <c r="C33" s="18">
        <v>4787.3</v>
      </c>
      <c r="D33" s="18">
        <v>4308.57</v>
      </c>
      <c r="E33" s="23" t="s">
        <v>9</v>
      </c>
      <c r="F33" s="18"/>
      <c r="G33" s="18">
        <v>1000</v>
      </c>
    </row>
    <row r="34" spans="1:7" ht="14.25">
      <c r="A34" s="11"/>
      <c r="B34" s="13"/>
      <c r="C34" s="19"/>
      <c r="D34" s="19"/>
      <c r="E34" s="25"/>
      <c r="F34" s="18"/>
      <c r="G34" s="19"/>
    </row>
    <row r="35" spans="1:7" ht="14.25">
      <c r="A35" s="16"/>
      <c r="B35" s="9"/>
      <c r="C35" s="17"/>
      <c r="D35" s="17"/>
      <c r="E35" s="22"/>
      <c r="F35" s="18"/>
      <c r="G35" s="17"/>
    </row>
    <row r="36" spans="1:7" ht="14.25">
      <c r="A36" s="10">
        <v>8010052</v>
      </c>
      <c r="B36" s="12" t="s">
        <v>17</v>
      </c>
      <c r="C36" s="84">
        <v>3918.46</v>
      </c>
      <c r="D36" s="84">
        <v>3526.61</v>
      </c>
      <c r="E36" s="26"/>
      <c r="F36" s="14"/>
      <c r="G36" s="84">
        <v>1500</v>
      </c>
    </row>
    <row r="37" spans="1:7" ht="14.25">
      <c r="A37" s="10">
        <v>8050093</v>
      </c>
      <c r="B37" s="12" t="s">
        <v>18</v>
      </c>
      <c r="C37" s="84"/>
      <c r="D37" s="84"/>
      <c r="E37" s="26" t="s">
        <v>9</v>
      </c>
      <c r="F37" s="14"/>
      <c r="G37" s="84"/>
    </row>
    <row r="38" spans="1:7" ht="14.25">
      <c r="A38" s="11"/>
      <c r="B38" s="13"/>
      <c r="C38" s="19"/>
      <c r="D38" s="19"/>
      <c r="E38" s="25"/>
      <c r="F38" s="18"/>
      <c r="G38" s="19"/>
    </row>
    <row r="39" spans="1:7" ht="14.25">
      <c r="A39" s="10"/>
      <c r="B39" s="12"/>
      <c r="C39" s="18"/>
      <c r="D39" s="18"/>
      <c r="E39" s="23"/>
      <c r="F39" s="18"/>
      <c r="G39" s="18"/>
    </row>
    <row r="40" spans="1:7" ht="14.25">
      <c r="A40" s="10">
        <v>8050050</v>
      </c>
      <c r="B40" s="12" t="s">
        <v>28</v>
      </c>
      <c r="C40" s="18">
        <v>430</v>
      </c>
      <c r="D40" s="18" t="s">
        <v>9</v>
      </c>
      <c r="E40" s="23">
        <v>215</v>
      </c>
      <c r="F40" s="18"/>
      <c r="G40" s="18">
        <v>1000</v>
      </c>
    </row>
    <row r="41" spans="1:7" ht="14.25">
      <c r="A41" s="10"/>
      <c r="B41" s="12"/>
      <c r="C41" s="18"/>
      <c r="D41" s="18"/>
      <c r="E41" s="23"/>
      <c r="F41" s="18"/>
      <c r="G41" s="18"/>
    </row>
    <row r="42" spans="1:7" ht="14.25">
      <c r="A42" s="16"/>
      <c r="B42" s="9"/>
      <c r="C42" s="17"/>
      <c r="D42" s="17"/>
      <c r="E42" s="22"/>
      <c r="F42" s="18"/>
      <c r="G42" s="17"/>
    </row>
    <row r="43" spans="1:7" ht="14.25">
      <c r="A43" s="10">
        <v>8050108</v>
      </c>
      <c r="B43" s="12" t="s">
        <v>19</v>
      </c>
      <c r="C43" s="84">
        <v>7384</v>
      </c>
      <c r="D43" s="84" t="s">
        <v>9</v>
      </c>
      <c r="E43" s="85">
        <v>3692</v>
      </c>
      <c r="F43" s="14"/>
      <c r="G43" s="84">
        <v>5700</v>
      </c>
    </row>
    <row r="44" spans="1:7" ht="14.25">
      <c r="A44" s="10">
        <v>8050109</v>
      </c>
      <c r="B44" s="12" t="s">
        <v>20</v>
      </c>
      <c r="C44" s="84"/>
      <c r="D44" s="84"/>
      <c r="E44" s="85"/>
      <c r="F44" s="14"/>
      <c r="G44" s="84"/>
    </row>
    <row r="45" spans="1:7" ht="14.25">
      <c r="A45" s="11"/>
      <c r="B45" s="13"/>
      <c r="C45" s="19"/>
      <c r="D45" s="19"/>
      <c r="E45" s="25"/>
      <c r="F45" s="18"/>
      <c r="G45" s="19"/>
    </row>
    <row r="46" spans="1:7" ht="14.25">
      <c r="A46" s="16"/>
      <c r="B46" s="9"/>
      <c r="C46" s="17"/>
      <c r="D46" s="17"/>
      <c r="E46" s="22"/>
      <c r="F46" s="18"/>
      <c r="G46" s="17"/>
    </row>
    <row r="47" spans="1:7" ht="14.25">
      <c r="A47" s="10">
        <v>8050002</v>
      </c>
      <c r="B47" s="12" t="s">
        <v>21</v>
      </c>
      <c r="C47" s="84">
        <v>2628.05</v>
      </c>
      <c r="D47" s="84" t="s">
        <v>9</v>
      </c>
      <c r="E47" s="85">
        <v>1314.03</v>
      </c>
      <c r="F47" s="14"/>
      <c r="G47" s="84">
        <v>2100</v>
      </c>
    </row>
    <row r="48" spans="1:7" ht="14.25">
      <c r="A48" s="10">
        <v>8050030</v>
      </c>
      <c r="B48" s="12" t="s">
        <v>22</v>
      </c>
      <c r="C48" s="84"/>
      <c r="D48" s="84"/>
      <c r="E48" s="85"/>
      <c r="F48" s="14"/>
      <c r="G48" s="84"/>
    </row>
    <row r="49" spans="1:7" ht="14.25">
      <c r="A49" s="10">
        <v>8050038</v>
      </c>
      <c r="B49" s="12" t="s">
        <v>23</v>
      </c>
      <c r="C49" s="84"/>
      <c r="D49" s="84"/>
      <c r="E49" s="85"/>
      <c r="F49" s="14"/>
      <c r="G49" s="84"/>
    </row>
    <row r="50" spans="1:7" ht="14.25">
      <c r="A50" s="10">
        <v>8080263</v>
      </c>
      <c r="B50" s="12" t="s">
        <v>24</v>
      </c>
      <c r="C50" s="84"/>
      <c r="D50" s="84"/>
      <c r="E50" s="85"/>
      <c r="F50" s="14"/>
      <c r="G50" s="84"/>
    </row>
    <row r="51" spans="1:7" ht="14.25">
      <c r="A51" s="11"/>
      <c r="B51" s="13"/>
      <c r="C51" s="19"/>
      <c r="D51" s="19"/>
      <c r="E51" s="25"/>
      <c r="F51" s="18"/>
      <c r="G51" s="19"/>
    </row>
    <row r="52" spans="1:7" ht="14.25">
      <c r="A52" s="16"/>
      <c r="B52" s="5"/>
      <c r="C52" s="18"/>
      <c r="D52" s="18"/>
      <c r="E52" s="23"/>
      <c r="F52" s="18"/>
      <c r="G52" s="18"/>
    </row>
    <row r="53" spans="1:7" ht="14.25">
      <c r="A53" s="10">
        <v>8050048</v>
      </c>
      <c r="B53" s="5" t="s">
        <v>29</v>
      </c>
      <c r="C53" s="18">
        <v>561.07000000000005</v>
      </c>
      <c r="D53" s="18">
        <v>504.96</v>
      </c>
      <c r="E53" s="23" t="s">
        <v>9</v>
      </c>
      <c r="F53" s="18"/>
      <c r="G53" s="18">
        <v>600</v>
      </c>
    </row>
    <row r="54" spans="1:7" ht="15" thickBot="1">
      <c r="A54" s="11"/>
      <c r="B54" s="8"/>
      <c r="C54" s="18"/>
      <c r="D54" s="18"/>
      <c r="E54" s="23"/>
      <c r="F54" s="18"/>
      <c r="G54" s="18"/>
    </row>
    <row r="55" spans="1:7" ht="15.75">
      <c r="A55" s="21"/>
      <c r="B55" s="5"/>
      <c r="C55" s="17"/>
      <c r="D55" s="17"/>
      <c r="E55" s="22"/>
      <c r="F55" s="37" t="s">
        <v>26</v>
      </c>
      <c r="G55" s="17"/>
    </row>
    <row r="56" spans="1:7" ht="15.75">
      <c r="A56" s="4"/>
      <c r="B56" s="5"/>
      <c r="C56" s="18"/>
      <c r="D56" s="18"/>
      <c r="E56" s="23"/>
      <c r="F56" s="38" t="s">
        <v>27</v>
      </c>
      <c r="G56" s="18"/>
    </row>
    <row r="57" spans="1:7" ht="18">
      <c r="A57" s="4"/>
      <c r="B57" s="45" t="s">
        <v>25</v>
      </c>
      <c r="C57" s="42">
        <f>SUM(C6+C10+C13+C17+C24+C20+C27+C30+C33+C36+C40+C43+C47+C53)</f>
        <v>33380.159999999996</v>
      </c>
      <c r="D57" s="43">
        <f>SUM(D6+D13+D17+D20+D24+D27+D30+D33+D36+D53)</f>
        <v>19598.5</v>
      </c>
      <c r="E57" s="44">
        <f>SUM(E10+E40+E43+E47)</f>
        <v>5802.03</v>
      </c>
      <c r="F57" s="35">
        <f>D57+E57</f>
        <v>25400.53</v>
      </c>
      <c r="G57" s="54">
        <f>SUM(G6:G53)</f>
        <v>25400</v>
      </c>
    </row>
    <row r="58" spans="1:7" ht="15" thickBot="1">
      <c r="A58" s="6"/>
      <c r="B58" s="7"/>
      <c r="C58" s="19"/>
      <c r="D58" s="19"/>
      <c r="E58" s="25"/>
      <c r="F58" s="36"/>
      <c r="G58" s="19"/>
    </row>
    <row r="59" spans="1:7">
      <c r="F59" s="27"/>
    </row>
    <row r="63" spans="1:7" ht="26.25">
      <c r="A63" s="20" t="s">
        <v>50</v>
      </c>
    </row>
    <row r="64" spans="1:7" ht="26.25">
      <c r="A64" s="20"/>
    </row>
    <row r="66" spans="1:7" ht="15.75">
      <c r="A66" s="1" t="s">
        <v>0</v>
      </c>
      <c r="B66" s="1" t="s">
        <v>2</v>
      </c>
      <c r="C66" s="29" t="s">
        <v>5</v>
      </c>
      <c r="D66" s="31" t="s">
        <v>8</v>
      </c>
      <c r="E66" s="59" t="s">
        <v>36</v>
      </c>
      <c r="F66" s="51"/>
      <c r="G66" s="39" t="s">
        <v>6</v>
      </c>
    </row>
    <row r="67" spans="1:7" ht="15.75">
      <c r="A67" s="28" t="s">
        <v>1</v>
      </c>
      <c r="B67" s="28"/>
      <c r="C67" s="48">
        <v>2010</v>
      </c>
      <c r="D67" s="49">
        <v>0.1</v>
      </c>
      <c r="E67" s="61" t="s">
        <v>37</v>
      </c>
      <c r="F67" s="52"/>
      <c r="G67" s="40">
        <v>2019</v>
      </c>
    </row>
    <row r="68" spans="1:7" ht="14.25">
      <c r="A68" s="9"/>
      <c r="B68" s="9"/>
      <c r="C68" s="9"/>
      <c r="D68" s="9"/>
      <c r="E68" s="12"/>
      <c r="F68" s="5"/>
      <c r="G68" s="9"/>
    </row>
    <row r="69" spans="1:7" ht="14.25">
      <c r="A69" s="10"/>
      <c r="B69" s="12"/>
      <c r="C69" s="12"/>
      <c r="D69" s="12"/>
      <c r="E69" s="12"/>
      <c r="F69" s="5"/>
      <c r="G69" s="12"/>
    </row>
    <row r="70" spans="1:7" ht="15" thickBot="1">
      <c r="A70" s="10">
        <v>8050001</v>
      </c>
      <c r="B70" s="53" t="s">
        <v>30</v>
      </c>
      <c r="C70" s="62">
        <v>5350</v>
      </c>
      <c r="D70" s="62">
        <v>535</v>
      </c>
      <c r="E70" s="62">
        <f>C70-D70</f>
        <v>4815</v>
      </c>
      <c r="F70" s="50"/>
      <c r="G70" s="62">
        <v>4815</v>
      </c>
    </row>
    <row r="71" spans="1:7" ht="14.25">
      <c r="A71" s="10"/>
      <c r="B71" s="12"/>
      <c r="C71" s="18"/>
      <c r="D71" s="18"/>
      <c r="E71" s="18"/>
      <c r="F71" s="50"/>
      <c r="G71" s="18"/>
    </row>
    <row r="72" spans="1:7" ht="14.25">
      <c r="A72" s="10"/>
      <c r="B72" s="12"/>
      <c r="C72" s="18"/>
      <c r="D72" s="18"/>
      <c r="E72" s="18"/>
      <c r="F72" s="50"/>
      <c r="G72" s="18"/>
    </row>
    <row r="73" spans="1:7" ht="14.25">
      <c r="A73" s="10">
        <v>8050025</v>
      </c>
      <c r="B73" s="12" t="s">
        <v>31</v>
      </c>
      <c r="C73" s="84">
        <v>16884</v>
      </c>
      <c r="D73" s="84">
        <v>1688</v>
      </c>
      <c r="E73" s="18"/>
      <c r="F73" s="50"/>
      <c r="G73" s="18">
        <v>0</v>
      </c>
    </row>
    <row r="74" spans="1:7" ht="14.25">
      <c r="A74" s="10">
        <v>8050028</v>
      </c>
      <c r="B74" s="12" t="s">
        <v>32</v>
      </c>
      <c r="C74" s="84"/>
      <c r="D74" s="84"/>
      <c r="E74" s="18"/>
      <c r="F74" s="50"/>
      <c r="G74" s="18">
        <v>0</v>
      </c>
    </row>
    <row r="75" spans="1:7" ht="14.25">
      <c r="A75" s="10">
        <v>8050034</v>
      </c>
      <c r="B75" s="12" t="s">
        <v>33</v>
      </c>
      <c r="C75" s="84"/>
      <c r="D75" s="84"/>
      <c r="E75" s="18">
        <f>C73-D73</f>
        <v>15196</v>
      </c>
      <c r="F75" s="50"/>
      <c r="G75" s="18">
        <v>2119</v>
      </c>
    </row>
    <row r="76" spans="1:7" ht="14.25">
      <c r="A76" s="10">
        <v>8050036</v>
      </c>
      <c r="B76" s="12" t="s">
        <v>34</v>
      </c>
      <c r="C76" s="84"/>
      <c r="D76" s="84"/>
      <c r="E76" s="18"/>
      <c r="F76" s="50"/>
      <c r="G76" s="18">
        <v>2033</v>
      </c>
    </row>
    <row r="77" spans="1:7" ht="14.25">
      <c r="A77" s="10">
        <v>8050037</v>
      </c>
      <c r="B77" s="12" t="s">
        <v>35</v>
      </c>
      <c r="C77" s="84"/>
      <c r="D77" s="84"/>
      <c r="E77" s="18"/>
      <c r="F77" s="50"/>
      <c r="G77" s="64">
        <v>5740</v>
      </c>
    </row>
    <row r="78" spans="1:7" ht="15" thickBot="1">
      <c r="A78" s="10"/>
      <c r="B78" s="12"/>
      <c r="C78" s="14"/>
      <c r="D78" s="14"/>
      <c r="E78" s="18"/>
      <c r="F78" s="50"/>
      <c r="G78" s="63">
        <f>SUM(G73:G77)</f>
        <v>9892</v>
      </c>
    </row>
    <row r="79" spans="1:7" ht="14.25">
      <c r="A79" s="10"/>
      <c r="B79" s="12"/>
      <c r="C79" s="14"/>
      <c r="D79" s="14"/>
      <c r="E79" s="18"/>
      <c r="F79" s="50"/>
      <c r="G79" s="18"/>
    </row>
    <row r="80" spans="1:7" ht="15" thickBot="1">
      <c r="A80" s="10"/>
      <c r="B80" s="12"/>
      <c r="C80" s="19"/>
      <c r="D80" s="19"/>
      <c r="E80" s="19"/>
      <c r="F80" s="50"/>
      <c r="G80" s="19"/>
    </row>
    <row r="81" spans="1:7" ht="15.75">
      <c r="A81" s="10"/>
      <c r="B81" s="5"/>
      <c r="C81" s="18"/>
      <c r="D81" s="18"/>
      <c r="E81" s="18"/>
      <c r="F81" s="55" t="s">
        <v>26</v>
      </c>
      <c r="G81" s="18"/>
    </row>
    <row r="82" spans="1:7" ht="15.75">
      <c r="A82" s="10"/>
      <c r="B82" s="5"/>
      <c r="C82" s="18"/>
      <c r="D82" s="18"/>
      <c r="E82" s="18"/>
      <c r="F82" s="56" t="s">
        <v>27</v>
      </c>
      <c r="G82" s="18"/>
    </row>
    <row r="83" spans="1:7" ht="18">
      <c r="A83" s="4"/>
      <c r="B83" s="45" t="s">
        <v>25</v>
      </c>
      <c r="C83" s="42">
        <f>SUM(C70:C77)</f>
        <v>22234</v>
      </c>
      <c r="D83" s="43">
        <f>SUM(D70:D77)</f>
        <v>2223</v>
      </c>
      <c r="E83" s="60">
        <f>SUM(E70:E76)</f>
        <v>20011</v>
      </c>
      <c r="F83" s="57">
        <f>C83-D83</f>
        <v>20011</v>
      </c>
      <c r="G83" s="41">
        <f>SUM(G70:G77)</f>
        <v>14707</v>
      </c>
    </row>
    <row r="84" spans="1:7" ht="15" thickBot="1">
      <c r="A84" s="6"/>
      <c r="B84" s="7"/>
      <c r="C84" s="19"/>
      <c r="D84" s="19"/>
      <c r="E84" s="19"/>
      <c r="F84" s="58"/>
      <c r="G84" s="19"/>
    </row>
    <row r="85" spans="1:7">
      <c r="F85" s="27"/>
    </row>
  </sheetData>
  <mergeCells count="22">
    <mergeCell ref="C73:C77"/>
    <mergeCell ref="D73:D77"/>
    <mergeCell ref="G47:G50"/>
    <mergeCell ref="C20:C21"/>
    <mergeCell ref="D20:D21"/>
    <mergeCell ref="E20:E21"/>
    <mergeCell ref="G20:G21"/>
    <mergeCell ref="C47:C50"/>
    <mergeCell ref="D47:D50"/>
    <mergeCell ref="E47:E50"/>
    <mergeCell ref="G36:G37"/>
    <mergeCell ref="G43:G44"/>
    <mergeCell ref="C43:C44"/>
    <mergeCell ref="D43:D44"/>
    <mergeCell ref="E43:E44"/>
    <mergeCell ref="C36:C37"/>
    <mergeCell ref="D36:D37"/>
    <mergeCell ref="G6:G7"/>
    <mergeCell ref="C6:C7"/>
    <mergeCell ref="G13:G14"/>
    <mergeCell ref="D6:D7"/>
    <mergeCell ref="E6:E7"/>
  </mergeCells>
  <phoneticPr fontId="1" type="noConversion"/>
  <pageMargins left="0.39370078740157483" right="0.39370078740157483" top="0.98425196850393704" bottom="0.98425196850393704" header="0.51181102362204722" footer="0.51181102362204722"/>
  <pageSetup paperSize="9" scale="7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85"/>
  <sheetViews>
    <sheetView tabSelected="1" topLeftCell="A10" workbookViewId="0">
      <selection activeCell="E41" sqref="E41"/>
    </sheetView>
  </sheetViews>
  <sheetFormatPr defaultRowHeight="12.75"/>
  <cols>
    <col min="1" max="1" width="14.85546875" customWidth="1"/>
    <col min="2" max="2" width="24.42578125" customWidth="1"/>
    <col min="3" max="3" width="15.7109375" customWidth="1"/>
    <col min="4" max="4" width="17.7109375" customWidth="1"/>
    <col min="5" max="5" width="18.140625" customWidth="1"/>
    <col min="6" max="6" width="19.5703125" customWidth="1"/>
    <col min="7" max="7" width="18.7109375" customWidth="1"/>
    <col min="8" max="8" width="5.42578125" customWidth="1"/>
    <col min="9" max="9" width="20.42578125" bestFit="1" customWidth="1"/>
    <col min="10" max="10" width="3" customWidth="1"/>
  </cols>
  <sheetData>
    <row r="1" spans="1:12" ht="26.25">
      <c r="A1" s="20" t="s">
        <v>46</v>
      </c>
    </row>
    <row r="3" spans="1:12" ht="15.75">
      <c r="A3" s="1" t="s">
        <v>0</v>
      </c>
      <c r="B3" s="1" t="s">
        <v>2</v>
      </c>
      <c r="C3" s="29" t="s">
        <v>5</v>
      </c>
      <c r="D3" s="31" t="s">
        <v>38</v>
      </c>
      <c r="E3" s="33" t="s">
        <v>40</v>
      </c>
      <c r="F3" s="46"/>
      <c r="G3" s="39" t="s">
        <v>45</v>
      </c>
      <c r="I3" s="67" t="s">
        <v>44</v>
      </c>
    </row>
    <row r="4" spans="1:12" ht="15.75">
      <c r="A4" s="2" t="s">
        <v>1</v>
      </c>
      <c r="B4" s="2"/>
      <c r="C4" s="30">
        <v>2010</v>
      </c>
      <c r="D4" s="32" t="s">
        <v>39</v>
      </c>
      <c r="E4" s="34" t="s">
        <v>41</v>
      </c>
      <c r="F4" s="47"/>
      <c r="G4" s="40">
        <v>2019</v>
      </c>
      <c r="I4" s="68" t="s">
        <v>51</v>
      </c>
    </row>
    <row r="5" spans="1:12" ht="14.25">
      <c r="A5" s="9"/>
      <c r="B5" s="9"/>
      <c r="C5" s="9"/>
      <c r="D5" s="9"/>
      <c r="E5" s="3"/>
      <c r="F5" s="12"/>
      <c r="G5" s="9"/>
      <c r="I5" s="9"/>
    </row>
    <row r="6" spans="1:12" ht="14.25">
      <c r="A6" s="10">
        <v>8050090</v>
      </c>
      <c r="B6" s="12" t="s">
        <v>3</v>
      </c>
      <c r="C6" s="84">
        <v>1381.22</v>
      </c>
      <c r="D6" s="84">
        <v>1243.0999999999999</v>
      </c>
      <c r="E6" s="85" t="s">
        <v>9</v>
      </c>
      <c r="F6" s="65"/>
      <c r="G6" s="86">
        <v>1300</v>
      </c>
      <c r="H6" s="74"/>
      <c r="I6" s="86">
        <v>0</v>
      </c>
      <c r="K6" s="69"/>
      <c r="L6" s="69"/>
    </row>
    <row r="7" spans="1:12" ht="14.25">
      <c r="A7" s="10">
        <v>8050091</v>
      </c>
      <c r="B7" s="12" t="s">
        <v>4</v>
      </c>
      <c r="C7" s="84"/>
      <c r="D7" s="84"/>
      <c r="E7" s="85"/>
      <c r="F7" s="65"/>
      <c r="G7" s="86"/>
      <c r="H7" s="74"/>
      <c r="I7" s="86"/>
    </row>
    <row r="8" spans="1:12" ht="14.25">
      <c r="A8" s="11"/>
      <c r="B8" s="13"/>
      <c r="C8" s="13"/>
      <c r="D8" s="13"/>
      <c r="E8" s="24"/>
      <c r="F8" s="12"/>
      <c r="G8" s="13"/>
      <c r="I8" s="13"/>
    </row>
    <row r="9" spans="1:12" ht="14.25">
      <c r="A9" s="10"/>
      <c r="B9" s="12"/>
      <c r="C9" s="18"/>
      <c r="D9" s="18"/>
      <c r="E9" s="23"/>
      <c r="F9" s="18"/>
      <c r="G9" s="18"/>
      <c r="H9" s="15"/>
      <c r="I9" s="18"/>
    </row>
    <row r="10" spans="1:12" ht="14.25">
      <c r="A10" s="10">
        <v>8050103</v>
      </c>
      <c r="B10" s="12" t="s">
        <v>7</v>
      </c>
      <c r="C10" s="18">
        <v>1162</v>
      </c>
      <c r="D10" s="18" t="s">
        <v>9</v>
      </c>
      <c r="E10" s="23">
        <v>581</v>
      </c>
      <c r="F10" s="18"/>
      <c r="G10" s="18">
        <v>0</v>
      </c>
      <c r="H10" s="15"/>
      <c r="I10" s="18">
        <v>0</v>
      </c>
    </row>
    <row r="11" spans="1:12" ht="14.25">
      <c r="A11" s="11"/>
      <c r="B11" s="13"/>
      <c r="C11" s="19"/>
      <c r="D11" s="19"/>
      <c r="E11" s="25"/>
      <c r="F11" s="18"/>
      <c r="G11" s="19"/>
      <c r="H11" s="15"/>
      <c r="I11" s="19"/>
    </row>
    <row r="12" spans="1:12" ht="14.25">
      <c r="A12" s="16"/>
      <c r="B12" s="9"/>
      <c r="C12" s="17"/>
      <c r="D12" s="17"/>
      <c r="E12" s="22"/>
      <c r="F12" s="18"/>
      <c r="G12" s="17"/>
      <c r="H12" s="15"/>
      <c r="I12" s="17"/>
    </row>
    <row r="13" spans="1:12" ht="14.25">
      <c r="A13" s="10">
        <v>8050092</v>
      </c>
      <c r="B13" s="12" t="s">
        <v>10</v>
      </c>
      <c r="C13" s="18">
        <v>661.64</v>
      </c>
      <c r="D13" s="18">
        <v>595.48</v>
      </c>
      <c r="E13" s="23" t="s">
        <v>9</v>
      </c>
      <c r="F13" s="18"/>
      <c r="G13" s="86">
        <v>1300</v>
      </c>
      <c r="H13" s="71"/>
      <c r="I13" s="86">
        <v>0</v>
      </c>
    </row>
    <row r="14" spans="1:12" ht="14.25">
      <c r="A14" s="10"/>
      <c r="B14" s="12" t="s">
        <v>42</v>
      </c>
      <c r="C14" s="18"/>
      <c r="D14" s="18"/>
      <c r="E14" s="23"/>
      <c r="F14" s="18"/>
      <c r="G14" s="86"/>
      <c r="H14" s="71"/>
      <c r="I14" s="86"/>
    </row>
    <row r="15" spans="1:12" ht="14.25">
      <c r="A15" s="11"/>
      <c r="B15" s="13" t="s">
        <v>43</v>
      </c>
      <c r="C15" s="19"/>
      <c r="D15" s="19"/>
      <c r="E15" s="25"/>
      <c r="F15" s="18"/>
      <c r="G15" s="64"/>
      <c r="H15" s="71"/>
      <c r="I15" s="64"/>
    </row>
    <row r="16" spans="1:12" ht="14.25">
      <c r="A16" s="16"/>
      <c r="B16" s="9"/>
      <c r="C16" s="17"/>
      <c r="D16" s="17"/>
      <c r="E16" s="22"/>
      <c r="F16" s="18"/>
      <c r="G16" s="72"/>
      <c r="H16" s="71"/>
      <c r="I16" s="72"/>
    </row>
    <row r="17" spans="1:14" ht="14.25">
      <c r="A17" s="10">
        <v>8050106</v>
      </c>
      <c r="B17" s="12" t="s">
        <v>11</v>
      </c>
      <c r="C17" s="18">
        <v>771.76</v>
      </c>
      <c r="D17" s="18">
        <v>694.58</v>
      </c>
      <c r="E17" s="23" t="s">
        <v>9</v>
      </c>
      <c r="F17" s="18"/>
      <c r="G17" s="82">
        <v>3000</v>
      </c>
      <c r="H17" s="71"/>
      <c r="I17" s="73">
        <v>0</v>
      </c>
    </row>
    <row r="18" spans="1:14" ht="14.25">
      <c r="A18" s="11"/>
      <c r="B18" s="13"/>
      <c r="C18" s="19"/>
      <c r="D18" s="19"/>
      <c r="E18" s="25"/>
      <c r="F18" s="18"/>
      <c r="G18" s="64"/>
      <c r="H18" s="15"/>
      <c r="I18" s="19"/>
    </row>
    <row r="19" spans="1:14" ht="14.25">
      <c r="A19" s="16"/>
      <c r="B19" s="9"/>
      <c r="C19" s="17"/>
      <c r="D19" s="17"/>
      <c r="E19" s="22"/>
      <c r="F19" s="18"/>
      <c r="G19" s="72"/>
      <c r="H19" s="15"/>
      <c r="I19" s="17"/>
    </row>
    <row r="20" spans="1:14" ht="14.25">
      <c r="A20" s="10">
        <v>8050101</v>
      </c>
      <c r="B20" s="12" t="s">
        <v>12</v>
      </c>
      <c r="C20" s="84">
        <v>4425.6099999999997</v>
      </c>
      <c r="D20" s="84">
        <v>3983.05</v>
      </c>
      <c r="E20" s="85" t="s">
        <v>9</v>
      </c>
      <c r="F20" s="65"/>
      <c r="G20" s="86">
        <v>2100</v>
      </c>
      <c r="H20" s="15"/>
      <c r="I20" s="88">
        <v>0</v>
      </c>
      <c r="J20" s="74"/>
      <c r="K20" s="77"/>
      <c r="L20" s="78"/>
      <c r="M20" s="74"/>
      <c r="N20" s="74"/>
    </row>
    <row r="21" spans="1:14" ht="14.25">
      <c r="A21" s="10">
        <v>8070102</v>
      </c>
      <c r="B21" s="12" t="s">
        <v>12</v>
      </c>
      <c r="C21" s="84"/>
      <c r="D21" s="84"/>
      <c r="E21" s="85"/>
      <c r="F21" s="65"/>
      <c r="G21" s="86"/>
      <c r="H21" s="15"/>
      <c r="I21" s="88"/>
      <c r="J21" s="74"/>
      <c r="K21" s="77"/>
      <c r="L21" s="74"/>
      <c r="M21" s="74"/>
      <c r="N21" s="74"/>
    </row>
    <row r="22" spans="1:14" ht="14.25">
      <c r="A22" s="11"/>
      <c r="B22" s="13"/>
      <c r="C22" s="19"/>
      <c r="D22" s="19"/>
      <c r="E22" s="25"/>
      <c r="F22" s="18"/>
      <c r="G22" s="64"/>
      <c r="H22" s="15"/>
      <c r="I22" s="64"/>
      <c r="J22" s="74"/>
      <c r="K22" s="74"/>
      <c r="L22" s="74"/>
      <c r="M22" s="74"/>
      <c r="N22" s="74"/>
    </row>
    <row r="23" spans="1:14" ht="14.25">
      <c r="A23" s="16"/>
      <c r="B23" s="9"/>
      <c r="C23" s="17"/>
      <c r="D23" s="17"/>
      <c r="E23" s="22"/>
      <c r="F23" s="18"/>
      <c r="G23" s="72"/>
      <c r="H23" s="15"/>
      <c r="I23" s="72"/>
      <c r="J23" s="74"/>
      <c r="K23" s="74"/>
      <c r="L23" s="74"/>
      <c r="M23" s="74"/>
      <c r="N23" s="74"/>
    </row>
    <row r="24" spans="1:14" ht="14.25">
      <c r="A24" s="10">
        <v>8050102</v>
      </c>
      <c r="B24" s="12" t="s">
        <v>13</v>
      </c>
      <c r="C24" s="18">
        <v>1715.71</v>
      </c>
      <c r="D24" s="18">
        <v>1544.14</v>
      </c>
      <c r="E24" s="23" t="s">
        <v>9</v>
      </c>
      <c r="F24" s="18"/>
      <c r="G24" s="73">
        <v>1200</v>
      </c>
      <c r="H24" s="15"/>
      <c r="I24" s="73">
        <v>0</v>
      </c>
      <c r="J24" s="74"/>
      <c r="K24" s="74"/>
      <c r="L24" s="75"/>
      <c r="M24" s="74"/>
      <c r="N24" s="74"/>
    </row>
    <row r="25" spans="1:14" ht="14.25">
      <c r="A25" s="11"/>
      <c r="B25" s="13"/>
      <c r="C25" s="19"/>
      <c r="D25" s="19"/>
      <c r="E25" s="25"/>
      <c r="F25" s="18"/>
      <c r="G25" s="64"/>
      <c r="H25" s="15"/>
      <c r="I25" s="64"/>
      <c r="J25" s="74"/>
      <c r="K25" s="74"/>
      <c r="L25" s="79"/>
      <c r="M25" s="74"/>
      <c r="N25" s="74"/>
    </row>
    <row r="26" spans="1:14" ht="14.25">
      <c r="A26" s="16"/>
      <c r="B26" s="9"/>
      <c r="C26" s="17"/>
      <c r="D26" s="17"/>
      <c r="E26" s="22"/>
      <c r="F26" s="18"/>
      <c r="G26" s="72"/>
      <c r="H26" s="15"/>
      <c r="I26" s="72"/>
      <c r="J26" s="74"/>
      <c r="K26" s="74"/>
      <c r="L26" s="79"/>
      <c r="M26" s="74"/>
      <c r="N26" s="74"/>
    </row>
    <row r="27" spans="1:14" ht="14.25">
      <c r="A27" s="10">
        <v>8050100</v>
      </c>
      <c r="B27" s="12" t="s">
        <v>14</v>
      </c>
      <c r="C27" s="18">
        <v>3507.51</v>
      </c>
      <c r="D27" s="18">
        <v>3156.76</v>
      </c>
      <c r="E27" s="23" t="s">
        <v>9</v>
      </c>
      <c r="F27" s="18"/>
      <c r="G27" s="73">
        <v>4500</v>
      </c>
      <c r="H27" s="15"/>
      <c r="I27" s="76">
        <v>0</v>
      </c>
      <c r="J27" s="74"/>
      <c r="K27" s="74"/>
      <c r="L27" s="75"/>
      <c r="M27" s="74"/>
      <c r="N27" s="74"/>
    </row>
    <row r="28" spans="1:14" ht="14.25">
      <c r="A28" s="11"/>
      <c r="B28" s="13"/>
      <c r="C28" s="19"/>
      <c r="D28" s="19"/>
      <c r="E28" s="25"/>
      <c r="F28" s="18"/>
      <c r="G28" s="64"/>
      <c r="H28" s="15"/>
      <c r="I28" s="64"/>
      <c r="J28" s="74"/>
      <c r="K28" s="74"/>
      <c r="L28" s="74"/>
      <c r="M28" s="74"/>
      <c r="N28" s="74"/>
    </row>
    <row r="29" spans="1:14" ht="14.25">
      <c r="A29" s="16"/>
      <c r="B29" s="9"/>
      <c r="C29" s="17"/>
      <c r="D29" s="17"/>
      <c r="E29" s="22"/>
      <c r="F29" s="18"/>
      <c r="G29" s="72"/>
      <c r="H29" s="15"/>
      <c r="I29" s="72"/>
      <c r="J29" s="74"/>
      <c r="K29" s="74"/>
      <c r="L29" s="74"/>
      <c r="M29" s="74"/>
      <c r="N29" s="74"/>
    </row>
    <row r="30" spans="1:14" ht="14.25">
      <c r="A30" s="10">
        <v>8050111</v>
      </c>
      <c r="B30" s="12" t="s">
        <v>15</v>
      </c>
      <c r="C30" s="18">
        <v>45.83</v>
      </c>
      <c r="D30" s="18">
        <v>41.25</v>
      </c>
      <c r="E30" s="23" t="s">
        <v>9</v>
      </c>
      <c r="F30" s="18"/>
      <c r="G30" s="73">
        <v>100</v>
      </c>
      <c r="H30" s="15"/>
      <c r="I30" s="76">
        <v>0</v>
      </c>
      <c r="J30" s="74"/>
      <c r="K30" s="74"/>
      <c r="L30" s="78"/>
      <c r="M30" s="74"/>
      <c r="N30" s="74"/>
    </row>
    <row r="31" spans="1:14" ht="14.25">
      <c r="A31" s="11"/>
      <c r="B31" s="13"/>
      <c r="C31" s="19"/>
      <c r="D31" s="19"/>
      <c r="E31" s="25"/>
      <c r="F31" s="18"/>
      <c r="G31" s="64"/>
      <c r="H31" s="15"/>
      <c r="I31" s="64"/>
      <c r="J31" s="74"/>
      <c r="K31" s="74"/>
      <c r="L31" s="74"/>
      <c r="M31" s="74"/>
      <c r="N31" s="74"/>
    </row>
    <row r="32" spans="1:14" ht="14.25">
      <c r="A32" s="16"/>
      <c r="B32" s="9"/>
      <c r="C32" s="17"/>
      <c r="D32" s="17"/>
      <c r="E32" s="22"/>
      <c r="F32" s="18"/>
      <c r="G32" s="72"/>
      <c r="I32" s="72"/>
      <c r="J32" s="74"/>
      <c r="K32" s="74"/>
      <c r="L32" s="74"/>
      <c r="M32" s="74"/>
      <c r="N32" s="74"/>
    </row>
    <row r="33" spans="1:14" ht="14.25">
      <c r="A33" s="10">
        <v>8050123</v>
      </c>
      <c r="B33" s="12" t="s">
        <v>16</v>
      </c>
      <c r="C33" s="18">
        <v>4787.3</v>
      </c>
      <c r="D33" s="18">
        <v>4308.57</v>
      </c>
      <c r="E33" s="23" t="s">
        <v>9</v>
      </c>
      <c r="F33" s="18"/>
      <c r="G33" s="73">
        <v>1000</v>
      </c>
      <c r="H33" s="74"/>
      <c r="I33" s="73">
        <v>0</v>
      </c>
      <c r="J33" s="74"/>
      <c r="K33" s="74"/>
      <c r="L33" s="74"/>
      <c r="M33" s="74"/>
      <c r="N33" s="74"/>
    </row>
    <row r="34" spans="1:14" ht="14.25">
      <c r="A34" s="11"/>
      <c r="B34" s="13"/>
      <c r="C34" s="19"/>
      <c r="D34" s="19"/>
      <c r="E34" s="25"/>
      <c r="F34" s="18"/>
      <c r="G34" s="64"/>
      <c r="H34" s="74"/>
      <c r="I34" s="64"/>
      <c r="J34" s="74"/>
      <c r="K34" s="74"/>
      <c r="L34" s="74"/>
      <c r="M34" s="74"/>
      <c r="N34" s="74"/>
    </row>
    <row r="35" spans="1:14" ht="14.25">
      <c r="A35" s="16"/>
      <c r="B35" s="9"/>
      <c r="C35" s="17"/>
      <c r="D35" s="17"/>
      <c r="E35" s="22"/>
      <c r="F35" s="18"/>
      <c r="G35" s="72"/>
      <c r="H35" s="74"/>
      <c r="I35" s="72"/>
      <c r="J35" s="74"/>
      <c r="K35" s="74"/>
      <c r="L35" s="74"/>
      <c r="M35" s="74"/>
      <c r="N35" s="74"/>
    </row>
    <row r="36" spans="1:14" ht="14.25">
      <c r="A36" s="10">
        <v>8010052</v>
      </c>
      <c r="B36" s="12" t="s">
        <v>17</v>
      </c>
      <c r="C36" s="84">
        <v>3918.46</v>
      </c>
      <c r="D36" s="84">
        <v>3526.61</v>
      </c>
      <c r="E36" s="66"/>
      <c r="F36" s="65"/>
      <c r="G36" s="87">
        <v>1500</v>
      </c>
      <c r="H36" s="74"/>
      <c r="I36" s="86">
        <v>0</v>
      </c>
      <c r="J36" s="74"/>
      <c r="K36" s="74"/>
      <c r="L36" s="74"/>
      <c r="M36" s="74"/>
      <c r="N36" s="74"/>
    </row>
    <row r="37" spans="1:14" ht="14.25">
      <c r="A37" s="10">
        <v>8050093</v>
      </c>
      <c r="B37" s="12" t="s">
        <v>18</v>
      </c>
      <c r="C37" s="84"/>
      <c r="D37" s="84"/>
      <c r="E37" s="66" t="s">
        <v>9</v>
      </c>
      <c r="F37" s="65"/>
      <c r="G37" s="87"/>
      <c r="H37" s="74"/>
      <c r="I37" s="86"/>
      <c r="J37" s="74"/>
      <c r="K37" s="74"/>
      <c r="L37" s="74"/>
      <c r="M37" s="74"/>
      <c r="N37" s="74"/>
    </row>
    <row r="38" spans="1:14" ht="14.25">
      <c r="A38" s="11"/>
      <c r="B38" s="13"/>
      <c r="C38" s="19"/>
      <c r="D38" s="19"/>
      <c r="E38" s="25"/>
      <c r="F38" s="18"/>
      <c r="G38" s="64"/>
      <c r="H38" s="74"/>
      <c r="I38" s="64"/>
      <c r="J38" s="74"/>
      <c r="K38" s="74"/>
      <c r="L38" s="74"/>
      <c r="M38" s="74"/>
      <c r="N38" s="74"/>
    </row>
    <row r="39" spans="1:14" ht="14.25">
      <c r="A39" s="10"/>
      <c r="B39" s="12"/>
      <c r="C39" s="18"/>
      <c r="D39" s="18"/>
      <c r="E39" s="23"/>
      <c r="F39" s="18"/>
      <c r="G39" s="73"/>
      <c r="H39" s="74"/>
      <c r="I39" s="73"/>
      <c r="J39" s="74"/>
      <c r="K39" s="74"/>
      <c r="L39" s="74"/>
      <c r="M39" s="74"/>
      <c r="N39" s="74"/>
    </row>
    <row r="40" spans="1:14" ht="14.25">
      <c r="A40" s="10">
        <v>8050050</v>
      </c>
      <c r="B40" s="12" t="s">
        <v>28</v>
      </c>
      <c r="C40" s="18">
        <v>430</v>
      </c>
      <c r="D40" s="18" t="s">
        <v>9</v>
      </c>
      <c r="E40" s="23">
        <v>215</v>
      </c>
      <c r="F40" s="18"/>
      <c r="G40" s="82">
        <v>800</v>
      </c>
      <c r="H40" s="74"/>
      <c r="I40" s="70">
        <v>0</v>
      </c>
      <c r="J40" s="74"/>
      <c r="K40" s="74"/>
      <c r="L40" s="75"/>
      <c r="M40" s="74"/>
      <c r="N40" s="74"/>
    </row>
    <row r="41" spans="1:14" ht="14.25">
      <c r="A41" s="10"/>
      <c r="B41" s="12"/>
      <c r="C41" s="18"/>
      <c r="D41" s="18"/>
      <c r="E41" s="23"/>
      <c r="F41" s="18"/>
      <c r="G41" s="73"/>
      <c r="H41" s="74"/>
      <c r="I41" s="73"/>
      <c r="J41" s="74"/>
      <c r="K41" s="74"/>
      <c r="L41" s="74"/>
      <c r="M41" s="74"/>
      <c r="N41" s="74"/>
    </row>
    <row r="42" spans="1:14" ht="14.25">
      <c r="A42" s="16"/>
      <c r="B42" s="9"/>
      <c r="C42" s="17"/>
      <c r="D42" s="17"/>
      <c r="E42" s="22"/>
      <c r="F42" s="18"/>
      <c r="G42" s="72"/>
      <c r="H42" s="74"/>
      <c r="I42" s="72"/>
      <c r="J42" s="74"/>
      <c r="K42" s="74"/>
      <c r="L42" s="74"/>
      <c r="M42" s="74"/>
      <c r="N42" s="74"/>
    </row>
    <row r="43" spans="1:14" ht="14.25">
      <c r="A43" s="10">
        <v>8050108</v>
      </c>
      <c r="B43" s="12" t="s">
        <v>19</v>
      </c>
      <c r="C43" s="84">
        <v>7384</v>
      </c>
      <c r="D43" s="84" t="s">
        <v>9</v>
      </c>
      <c r="E43" s="85">
        <v>3692</v>
      </c>
      <c r="F43" s="65"/>
      <c r="G43" s="86">
        <v>5900</v>
      </c>
      <c r="H43" s="74"/>
      <c r="I43" s="86">
        <v>0</v>
      </c>
      <c r="J43" s="74"/>
      <c r="K43" s="74"/>
      <c r="L43" s="74"/>
      <c r="M43" s="74"/>
      <c r="N43" s="74"/>
    </row>
    <row r="44" spans="1:14" ht="14.25">
      <c r="A44" s="10">
        <v>8050109</v>
      </c>
      <c r="B44" s="83" t="s">
        <v>20</v>
      </c>
      <c r="C44" s="84"/>
      <c r="D44" s="84"/>
      <c r="E44" s="85"/>
      <c r="F44" s="65"/>
      <c r="G44" s="86"/>
      <c r="H44" s="74"/>
      <c r="I44" s="86"/>
      <c r="J44" s="74"/>
      <c r="K44" s="74"/>
      <c r="L44" s="74"/>
      <c r="M44" s="74"/>
      <c r="N44" s="74"/>
    </row>
    <row r="45" spans="1:14" ht="14.25">
      <c r="A45" s="11"/>
      <c r="B45" s="13"/>
      <c r="C45" s="19"/>
      <c r="D45" s="19"/>
      <c r="E45" s="25"/>
      <c r="F45" s="18"/>
      <c r="G45" s="64"/>
      <c r="H45" s="74"/>
      <c r="I45" s="64"/>
      <c r="J45" s="74"/>
      <c r="K45" s="74"/>
      <c r="L45" s="74"/>
      <c r="M45" s="74"/>
      <c r="N45" s="74"/>
    </row>
    <row r="46" spans="1:14" ht="14.25">
      <c r="A46" s="16"/>
      <c r="B46" s="9"/>
      <c r="C46" s="17"/>
      <c r="D46" s="17"/>
      <c r="E46" s="22"/>
      <c r="F46" s="18"/>
      <c r="G46" s="17"/>
      <c r="I46" s="72"/>
      <c r="J46" s="74"/>
      <c r="K46" s="74"/>
      <c r="L46" s="74"/>
      <c r="M46" s="74"/>
      <c r="N46" s="74"/>
    </row>
    <row r="47" spans="1:14" ht="14.25">
      <c r="A47" s="10">
        <v>8050002</v>
      </c>
      <c r="B47" s="12" t="s">
        <v>21</v>
      </c>
      <c r="C47" s="84">
        <v>2628.05</v>
      </c>
      <c r="D47" s="84" t="s">
        <v>9</v>
      </c>
      <c r="E47" s="85">
        <v>1314.03</v>
      </c>
      <c r="F47" s="65"/>
      <c r="G47" s="86">
        <v>2100</v>
      </c>
      <c r="I47" s="86">
        <v>0</v>
      </c>
      <c r="J47" s="74"/>
      <c r="K47" s="74"/>
      <c r="L47" s="80"/>
      <c r="M47" s="74"/>
      <c r="N47" s="74"/>
    </row>
    <row r="48" spans="1:14" ht="14.25">
      <c r="A48" s="10">
        <v>8050030</v>
      </c>
      <c r="B48" s="12" t="s">
        <v>22</v>
      </c>
      <c r="C48" s="84"/>
      <c r="D48" s="84"/>
      <c r="E48" s="85"/>
      <c r="F48" s="65"/>
      <c r="G48" s="86"/>
      <c r="I48" s="86"/>
      <c r="J48" s="74"/>
      <c r="K48" s="74"/>
      <c r="L48" s="80"/>
      <c r="M48" s="74"/>
      <c r="N48" s="74"/>
    </row>
    <row r="49" spans="1:14" ht="14.25">
      <c r="A49" s="10">
        <v>8050038</v>
      </c>
      <c r="B49" s="12" t="s">
        <v>23</v>
      </c>
      <c r="C49" s="84"/>
      <c r="D49" s="84"/>
      <c r="E49" s="85"/>
      <c r="F49" s="65"/>
      <c r="G49" s="86"/>
      <c r="I49" s="86"/>
      <c r="J49" s="74"/>
      <c r="K49" s="74"/>
      <c r="L49" s="80"/>
      <c r="M49" s="74"/>
      <c r="N49" s="74"/>
    </row>
    <row r="50" spans="1:14" ht="14.25">
      <c r="A50" s="10">
        <v>8080263</v>
      </c>
      <c r="B50" s="12" t="s">
        <v>24</v>
      </c>
      <c r="C50" s="84"/>
      <c r="D50" s="84"/>
      <c r="E50" s="85"/>
      <c r="F50" s="65"/>
      <c r="G50" s="86"/>
      <c r="I50" s="86"/>
      <c r="J50" s="74"/>
      <c r="K50" s="74"/>
      <c r="L50" s="80"/>
      <c r="M50" s="74"/>
      <c r="N50" s="74"/>
    </row>
    <row r="51" spans="1:14" ht="14.25">
      <c r="A51" s="11"/>
      <c r="B51" s="13"/>
      <c r="C51" s="19"/>
      <c r="D51" s="19"/>
      <c r="E51" s="25"/>
      <c r="F51" s="18"/>
      <c r="G51" s="19"/>
      <c r="I51" s="19"/>
    </row>
    <row r="52" spans="1:14" ht="14.25">
      <c r="A52" s="16"/>
      <c r="B52" s="5"/>
      <c r="C52" s="18"/>
      <c r="D52" s="18"/>
      <c r="E52" s="23"/>
      <c r="F52" s="18"/>
      <c r="G52" s="18"/>
      <c r="I52" s="18"/>
    </row>
    <row r="53" spans="1:14" ht="14.25">
      <c r="A53" s="10">
        <v>8050048</v>
      </c>
      <c r="B53" s="5" t="s">
        <v>52</v>
      </c>
      <c r="C53" s="18">
        <v>561.07000000000005</v>
      </c>
      <c r="D53" s="18">
        <v>504.96</v>
      </c>
      <c r="E53" s="23" t="s">
        <v>9</v>
      </c>
      <c r="F53" s="18"/>
      <c r="G53" s="73">
        <v>600</v>
      </c>
      <c r="H53" s="74"/>
      <c r="I53" s="70">
        <v>0</v>
      </c>
    </row>
    <row r="54" spans="1:14" ht="15" thickBot="1">
      <c r="A54" s="11"/>
      <c r="B54" s="8"/>
      <c r="C54" s="18"/>
      <c r="D54" s="18"/>
      <c r="E54" s="23"/>
      <c r="F54" s="18"/>
      <c r="G54" s="18"/>
      <c r="I54" s="18"/>
    </row>
    <row r="55" spans="1:14" ht="15.75">
      <c r="A55" s="21"/>
      <c r="B55" s="5"/>
      <c r="C55" s="17"/>
      <c r="D55" s="17"/>
      <c r="E55" s="22"/>
      <c r="F55" s="37" t="s">
        <v>26</v>
      </c>
      <c r="G55" s="17"/>
      <c r="I55" s="17"/>
    </row>
    <row r="56" spans="1:14" ht="15.75">
      <c r="A56" s="4"/>
      <c r="B56" s="5"/>
      <c r="C56" s="18"/>
      <c r="D56" s="18"/>
      <c r="E56" s="23"/>
      <c r="F56" s="38" t="s">
        <v>27</v>
      </c>
      <c r="G56" s="18"/>
      <c r="I56" s="18"/>
    </row>
    <row r="57" spans="1:14" ht="18">
      <c r="A57" s="4"/>
      <c r="B57" s="45" t="s">
        <v>25</v>
      </c>
      <c r="C57" s="42">
        <f>SUM(C6+C10+C13+C17+C24+C20+C27+C30+C33+C36+C40+C43+C47+C53)</f>
        <v>33380.159999999996</v>
      </c>
      <c r="D57" s="43">
        <f>SUM(D6+D13+D17+D20+D24+D27+D30+D33+D36+D53)</f>
        <v>19598.5</v>
      </c>
      <c r="E57" s="44">
        <f>SUM(E10+E40+E43+E47)</f>
        <v>5802.03</v>
      </c>
      <c r="F57" s="35">
        <f>D57+E57</f>
        <v>25400.53</v>
      </c>
      <c r="G57" s="54">
        <f>SUM(G6:G53)</f>
        <v>25400</v>
      </c>
      <c r="I57" s="54">
        <f>SUM(I6:I53)</f>
        <v>0</v>
      </c>
    </row>
    <row r="58" spans="1:14" ht="15" thickBot="1">
      <c r="A58" s="6"/>
      <c r="B58" s="7"/>
      <c r="C58" s="19"/>
      <c r="D58" s="19"/>
      <c r="E58" s="25"/>
      <c r="F58" s="36"/>
      <c r="G58" s="19"/>
      <c r="I58" s="19"/>
    </row>
    <row r="59" spans="1:14">
      <c r="F59" s="27"/>
    </row>
    <row r="63" spans="1:14" ht="26.25">
      <c r="A63" s="20" t="s">
        <v>47</v>
      </c>
    </row>
    <row r="64" spans="1:14" ht="26.25">
      <c r="A64" s="20"/>
    </row>
    <row r="66" spans="1:12" ht="15.75">
      <c r="A66" s="1" t="s">
        <v>0</v>
      </c>
      <c r="B66" s="1" t="s">
        <v>2</v>
      </c>
      <c r="C66" s="29" t="s">
        <v>5</v>
      </c>
      <c r="D66" s="31" t="s">
        <v>8</v>
      </c>
      <c r="E66" s="59" t="s">
        <v>36</v>
      </c>
      <c r="F66" s="51"/>
      <c r="G66" s="39" t="s">
        <v>45</v>
      </c>
      <c r="I66" s="67" t="s">
        <v>44</v>
      </c>
    </row>
    <row r="67" spans="1:12" ht="15.75">
      <c r="A67" s="28" t="s">
        <v>1</v>
      </c>
      <c r="B67" s="28"/>
      <c r="C67" s="48">
        <v>2010</v>
      </c>
      <c r="D67" s="49">
        <v>0.1</v>
      </c>
      <c r="E67" s="61" t="s">
        <v>37</v>
      </c>
      <c r="F67" s="52"/>
      <c r="G67" s="40">
        <v>2018</v>
      </c>
      <c r="I67" s="68" t="s">
        <v>48</v>
      </c>
    </row>
    <row r="68" spans="1:12" ht="14.25">
      <c r="A68" s="9"/>
      <c r="B68" s="9"/>
      <c r="C68" s="9"/>
      <c r="D68" s="9"/>
      <c r="E68" s="12"/>
      <c r="F68" s="5"/>
      <c r="G68" s="9"/>
      <c r="I68" s="9"/>
    </row>
    <row r="69" spans="1:12" ht="14.25">
      <c r="A69" s="10"/>
      <c r="B69" s="12"/>
      <c r="C69" s="12"/>
      <c r="D69" s="12"/>
      <c r="E69" s="12"/>
      <c r="F69" s="5"/>
      <c r="G69" s="12"/>
      <c r="I69" s="12"/>
    </row>
    <row r="70" spans="1:12" ht="15" thickBot="1">
      <c r="A70" s="10">
        <v>8050001</v>
      </c>
      <c r="B70" s="53" t="s">
        <v>30</v>
      </c>
      <c r="C70" s="62">
        <v>5350</v>
      </c>
      <c r="D70" s="62">
        <v>535</v>
      </c>
      <c r="E70" s="62">
        <f>C70-D70</f>
        <v>4815</v>
      </c>
      <c r="F70" s="50"/>
      <c r="G70" s="62">
        <v>4815</v>
      </c>
      <c r="I70" s="62">
        <v>0</v>
      </c>
    </row>
    <row r="71" spans="1:12" ht="14.25">
      <c r="A71" s="10"/>
      <c r="B71" s="12"/>
      <c r="C71" s="18"/>
      <c r="D71" s="18"/>
      <c r="E71" s="18"/>
      <c r="F71" s="50"/>
      <c r="G71" s="18"/>
      <c r="I71" s="18"/>
    </row>
    <row r="72" spans="1:12" ht="14.25">
      <c r="A72" s="10"/>
      <c r="B72" s="12"/>
      <c r="C72" s="18"/>
      <c r="D72" s="18"/>
      <c r="E72" s="18"/>
      <c r="F72" s="50"/>
      <c r="G72" s="18"/>
      <c r="I72" s="18"/>
    </row>
    <row r="73" spans="1:12" ht="14.25">
      <c r="A73" s="10">
        <v>8050025</v>
      </c>
      <c r="B73" s="12" t="s">
        <v>31</v>
      </c>
      <c r="C73" s="84">
        <v>16884</v>
      </c>
      <c r="D73" s="84">
        <v>1688</v>
      </c>
      <c r="E73" s="18"/>
      <c r="F73" s="50"/>
      <c r="G73" s="73">
        <v>0</v>
      </c>
      <c r="I73" s="76">
        <v>0</v>
      </c>
      <c r="J73" s="74"/>
      <c r="K73" s="74"/>
      <c r="L73" s="75"/>
    </row>
    <row r="74" spans="1:12" ht="14.25">
      <c r="A74" s="10">
        <v>8050028</v>
      </c>
      <c r="B74" s="12" t="s">
        <v>32</v>
      </c>
      <c r="C74" s="84"/>
      <c r="D74" s="84"/>
      <c r="E74" s="18"/>
      <c r="F74" s="50"/>
      <c r="G74" s="73">
        <v>0</v>
      </c>
      <c r="I74" s="76">
        <v>0</v>
      </c>
      <c r="J74" s="74"/>
      <c r="K74" s="74"/>
      <c r="L74" s="75"/>
    </row>
    <row r="75" spans="1:12" ht="14.25">
      <c r="A75" s="10">
        <v>8050034</v>
      </c>
      <c r="B75" s="12" t="s">
        <v>33</v>
      </c>
      <c r="C75" s="84"/>
      <c r="D75" s="84"/>
      <c r="E75" s="18">
        <f>C73-D73</f>
        <v>15196</v>
      </c>
      <c r="F75" s="50"/>
      <c r="G75" s="73">
        <v>2119</v>
      </c>
      <c r="I75" s="73">
        <v>0</v>
      </c>
      <c r="J75" s="74"/>
      <c r="K75" s="74"/>
      <c r="L75" s="74"/>
    </row>
    <row r="76" spans="1:12" ht="14.25">
      <c r="A76" s="10">
        <v>8050036</v>
      </c>
      <c r="B76" s="12" t="s">
        <v>34</v>
      </c>
      <c r="C76" s="84"/>
      <c r="D76" s="84"/>
      <c r="E76" s="18"/>
      <c r="F76" s="50"/>
      <c r="G76" s="73">
        <v>2033</v>
      </c>
      <c r="I76" s="73">
        <v>0</v>
      </c>
      <c r="J76" s="74"/>
      <c r="K76" s="74"/>
      <c r="L76" s="74"/>
    </row>
    <row r="77" spans="1:12" ht="14.25">
      <c r="A77" s="10">
        <v>8050037</v>
      </c>
      <c r="B77" s="12" t="s">
        <v>35</v>
      </c>
      <c r="C77" s="84"/>
      <c r="D77" s="84"/>
      <c r="E77" s="18"/>
      <c r="F77" s="50"/>
      <c r="G77" s="64">
        <v>5740</v>
      </c>
      <c r="I77" s="81">
        <v>0</v>
      </c>
      <c r="J77" s="74"/>
      <c r="K77" s="74"/>
      <c r="L77" s="78"/>
    </row>
    <row r="78" spans="1:12" ht="15" thickBot="1">
      <c r="A78" s="10"/>
      <c r="B78" s="12"/>
      <c r="C78" s="65"/>
      <c r="D78" s="65"/>
      <c r="E78" s="18"/>
      <c r="F78" s="50"/>
      <c r="G78" s="63">
        <f>SUM(G73:G77)</f>
        <v>9892</v>
      </c>
      <c r="I78" s="63">
        <v>0</v>
      </c>
    </row>
    <row r="79" spans="1:12" ht="14.25">
      <c r="A79" s="10"/>
      <c r="B79" s="12"/>
      <c r="C79" s="65"/>
      <c r="D79" s="65"/>
      <c r="E79" s="18"/>
      <c r="F79" s="50"/>
      <c r="G79" s="18"/>
      <c r="I79" s="18"/>
    </row>
    <row r="80" spans="1:12" ht="15" thickBot="1">
      <c r="A80" s="10"/>
      <c r="B80" s="12"/>
      <c r="C80" s="19"/>
      <c r="D80" s="19"/>
      <c r="E80" s="19"/>
      <c r="F80" s="50"/>
      <c r="G80" s="19"/>
      <c r="I80" s="19"/>
    </row>
    <row r="81" spans="1:9" ht="15.75">
      <c r="A81" s="10"/>
      <c r="B81" s="5"/>
      <c r="C81" s="18"/>
      <c r="D81" s="18"/>
      <c r="E81" s="18"/>
      <c r="F81" s="55" t="s">
        <v>26</v>
      </c>
      <c r="G81" s="18"/>
      <c r="I81" s="18"/>
    </row>
    <row r="82" spans="1:9" ht="15.75">
      <c r="A82" s="10"/>
      <c r="B82" s="5"/>
      <c r="C82" s="18"/>
      <c r="D82" s="18"/>
      <c r="E82" s="18"/>
      <c r="F82" s="56" t="s">
        <v>27</v>
      </c>
      <c r="G82" s="18"/>
      <c r="I82" s="18"/>
    </row>
    <row r="83" spans="1:9" ht="18">
      <c r="A83" s="4"/>
      <c r="B83" s="45" t="s">
        <v>25</v>
      </c>
      <c r="C83" s="42">
        <f>SUM(C70:C77)</f>
        <v>22234</v>
      </c>
      <c r="D83" s="43">
        <f>SUM(D70:D77)</f>
        <v>2223</v>
      </c>
      <c r="E83" s="60">
        <f>SUM(E70:E76)</f>
        <v>20011</v>
      </c>
      <c r="F83" s="57">
        <f>C83-D83</f>
        <v>20011</v>
      </c>
      <c r="G83" s="41">
        <f>SUM(G70:G77)</f>
        <v>14707</v>
      </c>
      <c r="I83" s="41">
        <f>SUM(I70:I77)</f>
        <v>0</v>
      </c>
    </row>
    <row r="84" spans="1:9" ht="15" thickBot="1">
      <c r="A84" s="6"/>
      <c r="B84" s="7"/>
      <c r="C84" s="19"/>
      <c r="D84" s="19"/>
      <c r="E84" s="19"/>
      <c r="F84" s="58"/>
      <c r="G84" s="19"/>
      <c r="I84" s="19"/>
    </row>
    <row r="85" spans="1:9">
      <c r="F85" s="27"/>
    </row>
  </sheetData>
  <mergeCells count="28">
    <mergeCell ref="I6:I7"/>
    <mergeCell ref="I13:I14"/>
    <mergeCell ref="I20:I21"/>
    <mergeCell ref="I36:I37"/>
    <mergeCell ref="I43:I44"/>
    <mergeCell ref="I47:I50"/>
    <mergeCell ref="C47:C50"/>
    <mergeCell ref="D47:D50"/>
    <mergeCell ref="E47:E50"/>
    <mergeCell ref="G47:G50"/>
    <mergeCell ref="C73:C77"/>
    <mergeCell ref="D73:D77"/>
    <mergeCell ref="C36:C37"/>
    <mergeCell ref="D36:D37"/>
    <mergeCell ref="G36:G37"/>
    <mergeCell ref="C43:C44"/>
    <mergeCell ref="D43:D44"/>
    <mergeCell ref="E43:E44"/>
    <mergeCell ref="G43:G44"/>
    <mergeCell ref="C20:C21"/>
    <mergeCell ref="D20:D21"/>
    <mergeCell ref="E20:E21"/>
    <mergeCell ref="G20:G21"/>
    <mergeCell ref="C6:C7"/>
    <mergeCell ref="D6:D7"/>
    <mergeCell ref="E6:E7"/>
    <mergeCell ref="G6:G7"/>
    <mergeCell ref="G13:G14"/>
  </mergeCells>
  <phoneticPr fontId="1" type="noConversion"/>
  <pageMargins left="0.75" right="0.75" top="1" bottom="1" header="0.5" footer="0.5"/>
  <pageSetup paperSize="9" scale="52" orientation="landscape" horizontalDpi="300" verticalDpi="300" r:id="rId1"/>
  <headerFooter alignWithMargins="0"/>
  <rowBreaks count="1" manualBreakCount="1">
    <brk id="6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2019_Budget</vt:lpstr>
      <vt:lpstr>2019_I_Rimodulazione</vt:lpstr>
      <vt:lpstr>'2019_Budget'!Area_stampa</vt:lpstr>
      <vt:lpstr>'2019_I_Rimodulazione'!Area_stampa</vt:lpstr>
    </vt:vector>
  </TitlesOfParts>
  <Company>AUTOMOBILE CLUB MANTOVA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ACI</dc:creator>
  <cp:lastModifiedBy>Direzione</cp:lastModifiedBy>
  <cp:lastPrinted>2017-10-05T15:22:52Z</cp:lastPrinted>
  <dcterms:created xsi:type="dcterms:W3CDTF">2013-12-23T10:24:40Z</dcterms:created>
  <dcterms:modified xsi:type="dcterms:W3CDTF">2019-03-27T11:12:53Z</dcterms:modified>
</cp:coreProperties>
</file>