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C:\Users\utente\Desktop\Prova\"/>
    </mc:Choice>
  </mc:AlternateContent>
  <xr:revisionPtr revIDLastSave="0" documentId="13_ncr:1_{E0738E2A-CBD7-4038-B59D-E197CCA8408A}" xr6:coauthVersionLast="46" xr6:coauthVersionMax="46" xr10:uidLastSave="{00000000-0000-0000-0000-000000000000}"/>
  <bookViews>
    <workbookView xWindow="-120" yWindow="-120" windowWidth="29040" windowHeight="15840" xr2:uid="{00000000-000D-0000-FFFF-FFFF00000000}"/>
  </bookViews>
  <sheets>
    <sheet name="Quadro sinottico" sheetId="1" r:id="rId1"/>
    <sheet name="Foglio1" sheetId="2" r:id="rId2"/>
  </sheets>
  <definedNames>
    <definedName name="_xlnm._FilterDatabase" localSheetId="0" hidden="1">'Quadro sinottico'!$A$3:$Z$3</definedName>
    <definedName name="_xlnm.Print_Titles" localSheetId="0">'Quadro sinottico'!$3:$3</definedName>
  </definedNames>
  <calcPr calcId="191029"/>
</workbook>
</file>

<file path=xl/calcChain.xml><?xml version="1.0" encoding="utf-8"?>
<calcChain xmlns="http://schemas.openxmlformats.org/spreadsheetml/2006/main">
  <c r="AQ110" i="1" l="1"/>
  <c r="AP110" i="1" s="1"/>
  <c r="AR110" i="1"/>
  <c r="AS110" i="1"/>
  <c r="AT110" i="1"/>
  <c r="AU110" i="1"/>
  <c r="AV110" i="1"/>
  <c r="AX110" i="1"/>
  <c r="AW110" i="1" s="1"/>
  <c r="AY110" i="1"/>
  <c r="AZ110" i="1"/>
  <c r="BA110" i="1"/>
  <c r="BB110" i="1"/>
  <c r="AQ105" i="1"/>
  <c r="AR105" i="1"/>
  <c r="AS105" i="1"/>
  <c r="AT105" i="1"/>
  <c r="AU105" i="1"/>
  <c r="AV105" i="1"/>
  <c r="AX105" i="1"/>
  <c r="AY105" i="1"/>
  <c r="AZ105" i="1"/>
  <c r="BA105" i="1"/>
  <c r="BB105" i="1"/>
  <c r="AQ38" i="1"/>
  <c r="AR38" i="1"/>
  <c r="AS38" i="1"/>
  <c r="AT38" i="1"/>
  <c r="AU38" i="1"/>
  <c r="AV38" i="1"/>
  <c r="AX38" i="1"/>
  <c r="AY38" i="1"/>
  <c r="AZ38" i="1"/>
  <c r="BA38" i="1"/>
  <c r="BB38" i="1"/>
  <c r="AW105" i="1" l="1"/>
  <c r="AJ105" i="1" s="1"/>
  <c r="AP105" i="1"/>
  <c r="AD105" i="1" s="1"/>
  <c r="AW38" i="1"/>
  <c r="AJ38" i="1" s="1"/>
  <c r="AP38" i="1"/>
  <c r="AQ57" i="1"/>
  <c r="AR57" i="1"/>
  <c r="AS57" i="1"/>
  <c r="AT57" i="1"/>
  <c r="AU57" i="1"/>
  <c r="AV57" i="1"/>
  <c r="AX57" i="1"/>
  <c r="AY57" i="1"/>
  <c r="AZ57" i="1"/>
  <c r="BA57" i="1"/>
  <c r="BB57" i="1"/>
  <c r="AX129" i="1"/>
  <c r="AY129" i="1"/>
  <c r="AZ129" i="1"/>
  <c r="BA129" i="1"/>
  <c r="BB129" i="1"/>
  <c r="AX130" i="1"/>
  <c r="AY130" i="1"/>
  <c r="AZ130" i="1"/>
  <c r="BA130" i="1"/>
  <c r="BB130" i="1"/>
  <c r="AX131" i="1"/>
  <c r="AY131" i="1"/>
  <c r="AZ131" i="1"/>
  <c r="BA131" i="1"/>
  <c r="BB131" i="1"/>
  <c r="AX132" i="1"/>
  <c r="AY132" i="1"/>
  <c r="AZ132" i="1"/>
  <c r="BA132" i="1"/>
  <c r="BB132" i="1"/>
  <c r="AX133" i="1"/>
  <c r="AY133" i="1"/>
  <c r="AZ133" i="1"/>
  <c r="BA133" i="1"/>
  <c r="BB133" i="1"/>
  <c r="AX134" i="1"/>
  <c r="AY134" i="1"/>
  <c r="AZ134" i="1"/>
  <c r="BA134" i="1"/>
  <c r="BB134" i="1"/>
  <c r="AX135" i="1"/>
  <c r="AY135" i="1"/>
  <c r="AZ135" i="1"/>
  <c r="BA135" i="1"/>
  <c r="BB135" i="1"/>
  <c r="AX136" i="1"/>
  <c r="AY136" i="1"/>
  <c r="AZ136" i="1"/>
  <c r="BA136" i="1"/>
  <c r="BB136" i="1"/>
  <c r="AX137" i="1"/>
  <c r="AY137" i="1"/>
  <c r="AZ137" i="1"/>
  <c r="BA137" i="1"/>
  <c r="BB137" i="1"/>
  <c r="AX138" i="1"/>
  <c r="AY138" i="1"/>
  <c r="AZ138" i="1"/>
  <c r="BA138" i="1"/>
  <c r="BB138" i="1"/>
  <c r="AX139" i="1"/>
  <c r="AY139" i="1"/>
  <c r="AZ139" i="1"/>
  <c r="BA139" i="1"/>
  <c r="BB139" i="1"/>
  <c r="AX140" i="1"/>
  <c r="AY140" i="1"/>
  <c r="AZ140" i="1"/>
  <c r="BA140" i="1"/>
  <c r="BB140" i="1"/>
  <c r="AX141" i="1"/>
  <c r="AY141" i="1"/>
  <c r="AZ141" i="1"/>
  <c r="BA141" i="1"/>
  <c r="BB141" i="1"/>
  <c r="AX142" i="1"/>
  <c r="AY142" i="1"/>
  <c r="AZ142" i="1"/>
  <c r="BA142" i="1"/>
  <c r="BB142" i="1"/>
  <c r="AX143" i="1"/>
  <c r="AY143" i="1"/>
  <c r="AZ143" i="1"/>
  <c r="BA143" i="1"/>
  <c r="BB143" i="1"/>
  <c r="AX144" i="1"/>
  <c r="AY144" i="1"/>
  <c r="AZ144" i="1"/>
  <c r="BA144" i="1"/>
  <c r="BB144" i="1"/>
  <c r="AX145" i="1"/>
  <c r="AY145" i="1"/>
  <c r="AZ145" i="1"/>
  <c r="BA145" i="1"/>
  <c r="BB145" i="1"/>
  <c r="AX146" i="1"/>
  <c r="AY146" i="1"/>
  <c r="AZ146" i="1"/>
  <c r="BA146" i="1"/>
  <c r="BB146" i="1"/>
  <c r="AX147" i="1"/>
  <c r="AY147" i="1"/>
  <c r="AZ147" i="1"/>
  <c r="BA147" i="1"/>
  <c r="BB147" i="1"/>
  <c r="AX148" i="1"/>
  <c r="AY148" i="1"/>
  <c r="AZ148" i="1"/>
  <c r="BA148" i="1"/>
  <c r="BB148" i="1"/>
  <c r="AX149" i="1"/>
  <c r="AY149" i="1"/>
  <c r="AZ149" i="1"/>
  <c r="BA149" i="1"/>
  <c r="BB149" i="1"/>
  <c r="AX150" i="1"/>
  <c r="AY150" i="1"/>
  <c r="AZ150" i="1"/>
  <c r="BA150" i="1"/>
  <c r="BB150" i="1"/>
  <c r="AX151" i="1"/>
  <c r="AY151" i="1"/>
  <c r="AZ151" i="1"/>
  <c r="BA151" i="1"/>
  <c r="BB151" i="1"/>
  <c r="AX152" i="1"/>
  <c r="AY152" i="1"/>
  <c r="AZ152" i="1"/>
  <c r="BA152" i="1"/>
  <c r="BB152" i="1"/>
  <c r="AX153" i="1"/>
  <c r="AY153" i="1"/>
  <c r="AZ153" i="1"/>
  <c r="BA153" i="1"/>
  <c r="BB153" i="1"/>
  <c r="AX154" i="1"/>
  <c r="AY154" i="1"/>
  <c r="AZ154" i="1"/>
  <c r="BA154" i="1"/>
  <c r="BB154" i="1"/>
  <c r="AX155" i="1"/>
  <c r="AY155" i="1"/>
  <c r="AZ155" i="1"/>
  <c r="BA155" i="1"/>
  <c r="BB155" i="1"/>
  <c r="AX156" i="1"/>
  <c r="AY156" i="1"/>
  <c r="AZ156" i="1"/>
  <c r="BA156" i="1"/>
  <c r="BB156" i="1"/>
  <c r="AX157" i="1"/>
  <c r="AY157" i="1"/>
  <c r="AZ157" i="1"/>
  <c r="BA157" i="1"/>
  <c r="BB157" i="1"/>
  <c r="AX158" i="1"/>
  <c r="AY158" i="1"/>
  <c r="AZ158" i="1"/>
  <c r="BA158" i="1"/>
  <c r="BB158" i="1"/>
  <c r="AX159" i="1"/>
  <c r="AY159" i="1"/>
  <c r="AZ159" i="1"/>
  <c r="BA159" i="1"/>
  <c r="BB159" i="1"/>
  <c r="AX160" i="1"/>
  <c r="AY160" i="1"/>
  <c r="AZ160" i="1"/>
  <c r="BA160" i="1"/>
  <c r="BB160" i="1"/>
  <c r="AX161" i="1"/>
  <c r="AY161" i="1"/>
  <c r="AZ161" i="1"/>
  <c r="BA161" i="1"/>
  <c r="BB161" i="1"/>
  <c r="AX162" i="1"/>
  <c r="AY162" i="1"/>
  <c r="AZ162" i="1"/>
  <c r="BA162" i="1"/>
  <c r="BB162" i="1"/>
  <c r="AX163" i="1"/>
  <c r="AY163" i="1"/>
  <c r="AZ163" i="1"/>
  <c r="BA163" i="1"/>
  <c r="BB163" i="1"/>
  <c r="AX164" i="1"/>
  <c r="AY164" i="1"/>
  <c r="AZ164" i="1"/>
  <c r="BA164" i="1"/>
  <c r="BB164" i="1"/>
  <c r="AX165" i="1"/>
  <c r="AY165" i="1"/>
  <c r="AZ165" i="1"/>
  <c r="BA165" i="1"/>
  <c r="BB165" i="1"/>
  <c r="AX166" i="1"/>
  <c r="AY166" i="1"/>
  <c r="AZ166" i="1"/>
  <c r="BA166" i="1"/>
  <c r="BB166" i="1"/>
  <c r="AX167" i="1"/>
  <c r="AY167" i="1"/>
  <c r="AZ167" i="1"/>
  <c r="BA167" i="1"/>
  <c r="BB167" i="1"/>
  <c r="AX168" i="1"/>
  <c r="AY168" i="1"/>
  <c r="AZ168" i="1"/>
  <c r="BA168" i="1"/>
  <c r="BB168" i="1"/>
  <c r="AX169" i="1"/>
  <c r="AY169" i="1"/>
  <c r="AZ169" i="1"/>
  <c r="BA169" i="1"/>
  <c r="BB169" i="1"/>
  <c r="AX170" i="1"/>
  <c r="AY170" i="1"/>
  <c r="AZ170" i="1"/>
  <c r="BA170" i="1"/>
  <c r="BB170" i="1"/>
  <c r="AX171" i="1"/>
  <c r="AY171" i="1"/>
  <c r="AZ171" i="1"/>
  <c r="BA171" i="1"/>
  <c r="BB171" i="1"/>
  <c r="AX172" i="1"/>
  <c r="AY172" i="1"/>
  <c r="AZ172" i="1"/>
  <c r="BA172" i="1"/>
  <c r="BB172" i="1"/>
  <c r="AX173" i="1"/>
  <c r="AY173" i="1"/>
  <c r="AZ173" i="1"/>
  <c r="BA173" i="1"/>
  <c r="BB173" i="1"/>
  <c r="AX174" i="1"/>
  <c r="AY174" i="1"/>
  <c r="AZ174" i="1"/>
  <c r="BA174" i="1"/>
  <c r="BB174" i="1"/>
  <c r="AX175" i="1"/>
  <c r="AY175" i="1"/>
  <c r="AZ175" i="1"/>
  <c r="BA175" i="1"/>
  <c r="BB175" i="1"/>
  <c r="AX176" i="1"/>
  <c r="AY176" i="1"/>
  <c r="AZ176" i="1"/>
  <c r="BA176" i="1"/>
  <c r="BB176" i="1"/>
  <c r="AX177" i="1"/>
  <c r="AY177" i="1"/>
  <c r="AZ177" i="1"/>
  <c r="BA177" i="1"/>
  <c r="BB177" i="1"/>
  <c r="AX178" i="1"/>
  <c r="AY178" i="1"/>
  <c r="AZ178" i="1"/>
  <c r="BA178" i="1"/>
  <c r="BB178" i="1"/>
  <c r="AX179" i="1"/>
  <c r="AY179" i="1"/>
  <c r="AZ179" i="1"/>
  <c r="BA179" i="1"/>
  <c r="BB179" i="1"/>
  <c r="AX180" i="1"/>
  <c r="AY180" i="1"/>
  <c r="AZ180" i="1"/>
  <c r="BA180" i="1"/>
  <c r="BB180" i="1"/>
  <c r="AX181" i="1"/>
  <c r="AY181" i="1"/>
  <c r="AZ181" i="1"/>
  <c r="BA181" i="1"/>
  <c r="BB181" i="1"/>
  <c r="AX182" i="1"/>
  <c r="AY182" i="1"/>
  <c r="AZ182" i="1"/>
  <c r="BA182" i="1"/>
  <c r="BB182" i="1"/>
  <c r="AX183" i="1"/>
  <c r="AY183" i="1"/>
  <c r="AZ183" i="1"/>
  <c r="BA183" i="1"/>
  <c r="BB183" i="1"/>
  <c r="AX184" i="1"/>
  <c r="AY184" i="1"/>
  <c r="AZ184" i="1"/>
  <c r="BA184" i="1"/>
  <c r="BB184" i="1"/>
  <c r="AX185" i="1"/>
  <c r="AY185" i="1"/>
  <c r="AZ185" i="1"/>
  <c r="BA185" i="1"/>
  <c r="BB185" i="1"/>
  <c r="AX186" i="1"/>
  <c r="AY186" i="1"/>
  <c r="AZ186" i="1"/>
  <c r="BA186" i="1"/>
  <c r="BB186" i="1"/>
  <c r="AX187" i="1"/>
  <c r="AY187" i="1"/>
  <c r="AZ187" i="1"/>
  <c r="BA187" i="1"/>
  <c r="BB187" i="1"/>
  <c r="AX188" i="1"/>
  <c r="AY188" i="1"/>
  <c r="AZ188" i="1"/>
  <c r="BA188" i="1"/>
  <c r="BB188" i="1"/>
  <c r="AX189" i="1"/>
  <c r="AY189" i="1"/>
  <c r="AZ189" i="1"/>
  <c r="BA189" i="1"/>
  <c r="BB189" i="1"/>
  <c r="AX190" i="1"/>
  <c r="AY190" i="1"/>
  <c r="AZ190" i="1"/>
  <c r="BA190" i="1"/>
  <c r="BB190" i="1"/>
  <c r="AX191" i="1"/>
  <c r="AY191" i="1"/>
  <c r="AZ191" i="1"/>
  <c r="BA191" i="1"/>
  <c r="BB191" i="1"/>
  <c r="AX192" i="1"/>
  <c r="AY192" i="1"/>
  <c r="AZ192" i="1"/>
  <c r="BA192" i="1"/>
  <c r="BB192" i="1"/>
  <c r="AX193" i="1"/>
  <c r="AY193" i="1"/>
  <c r="AZ193" i="1"/>
  <c r="BA193" i="1"/>
  <c r="BB193" i="1"/>
  <c r="AX194" i="1"/>
  <c r="AY194" i="1"/>
  <c r="AZ194" i="1"/>
  <c r="BA194" i="1"/>
  <c r="BB194" i="1"/>
  <c r="AX195" i="1"/>
  <c r="AY195" i="1"/>
  <c r="AZ195" i="1"/>
  <c r="BA195" i="1"/>
  <c r="BB195" i="1"/>
  <c r="AX196" i="1"/>
  <c r="AY196" i="1"/>
  <c r="AZ196" i="1"/>
  <c r="BA196" i="1"/>
  <c r="BB196" i="1"/>
  <c r="AX197" i="1"/>
  <c r="AY197" i="1"/>
  <c r="AZ197" i="1"/>
  <c r="BA197" i="1"/>
  <c r="BB197" i="1"/>
  <c r="AX198" i="1"/>
  <c r="AY198" i="1"/>
  <c r="AZ198" i="1"/>
  <c r="BA198" i="1"/>
  <c r="BB198" i="1"/>
  <c r="AX199" i="1"/>
  <c r="AY199" i="1"/>
  <c r="AZ199" i="1"/>
  <c r="BA199" i="1"/>
  <c r="BB199" i="1"/>
  <c r="AX200" i="1"/>
  <c r="AY200" i="1"/>
  <c r="AZ200" i="1"/>
  <c r="BA200" i="1"/>
  <c r="BB200" i="1"/>
  <c r="AX201" i="1"/>
  <c r="AY201" i="1"/>
  <c r="AZ201" i="1"/>
  <c r="BA201" i="1"/>
  <c r="BB201" i="1"/>
  <c r="AX202" i="1"/>
  <c r="AY202" i="1"/>
  <c r="AZ202" i="1"/>
  <c r="BA202" i="1"/>
  <c r="BB202" i="1"/>
  <c r="AX203" i="1"/>
  <c r="AY203" i="1"/>
  <c r="AZ203" i="1"/>
  <c r="BA203" i="1"/>
  <c r="BB203" i="1"/>
  <c r="AX204" i="1"/>
  <c r="AY204" i="1"/>
  <c r="AZ204" i="1"/>
  <c r="BA204" i="1"/>
  <c r="BB204" i="1"/>
  <c r="AX205" i="1"/>
  <c r="AY205" i="1"/>
  <c r="AZ205" i="1"/>
  <c r="BA205" i="1"/>
  <c r="BB205" i="1"/>
  <c r="AX206" i="1"/>
  <c r="AY206" i="1"/>
  <c r="AZ206" i="1"/>
  <c r="BA206" i="1"/>
  <c r="BB206" i="1"/>
  <c r="AX207" i="1"/>
  <c r="AY207" i="1"/>
  <c r="AZ207" i="1"/>
  <c r="BA207" i="1"/>
  <c r="BB207" i="1"/>
  <c r="AX208" i="1"/>
  <c r="AY208" i="1"/>
  <c r="AZ208" i="1"/>
  <c r="BA208" i="1"/>
  <c r="BB208" i="1"/>
  <c r="AX209" i="1"/>
  <c r="AY209" i="1"/>
  <c r="AZ209" i="1"/>
  <c r="BA209" i="1"/>
  <c r="BB209" i="1"/>
  <c r="AX210" i="1"/>
  <c r="AY210" i="1"/>
  <c r="AZ210" i="1"/>
  <c r="BA210" i="1"/>
  <c r="BB210" i="1"/>
  <c r="AX211" i="1"/>
  <c r="AY211" i="1"/>
  <c r="AZ211" i="1"/>
  <c r="BA211" i="1"/>
  <c r="BB211" i="1"/>
  <c r="AX212" i="1"/>
  <c r="AY212" i="1"/>
  <c r="AZ212" i="1"/>
  <c r="BA212" i="1"/>
  <c r="BB212" i="1"/>
  <c r="AX213" i="1"/>
  <c r="AY213" i="1"/>
  <c r="AZ213" i="1"/>
  <c r="BA213" i="1"/>
  <c r="BB213" i="1"/>
  <c r="AX214" i="1"/>
  <c r="AY214" i="1"/>
  <c r="AZ214" i="1"/>
  <c r="BA214" i="1"/>
  <c r="BB214" i="1"/>
  <c r="AX215" i="1"/>
  <c r="AY215" i="1"/>
  <c r="AZ215" i="1"/>
  <c r="BA215" i="1"/>
  <c r="BB215" i="1"/>
  <c r="AX216" i="1"/>
  <c r="AY216" i="1"/>
  <c r="AZ216" i="1"/>
  <c r="BA216" i="1"/>
  <c r="BB216" i="1"/>
  <c r="AX217" i="1"/>
  <c r="AY217" i="1"/>
  <c r="AZ217" i="1"/>
  <c r="BA217" i="1"/>
  <c r="BB217" i="1"/>
  <c r="AX218" i="1"/>
  <c r="AY218" i="1"/>
  <c r="AZ218" i="1"/>
  <c r="BA218" i="1"/>
  <c r="BB218" i="1"/>
  <c r="AX219" i="1"/>
  <c r="AY219" i="1"/>
  <c r="AZ219" i="1"/>
  <c r="BA219" i="1"/>
  <c r="BB219" i="1"/>
  <c r="AX220" i="1"/>
  <c r="AY220" i="1"/>
  <c r="AZ220" i="1"/>
  <c r="BA220" i="1"/>
  <c r="BB220" i="1"/>
  <c r="AX221" i="1"/>
  <c r="AY221" i="1"/>
  <c r="AZ221" i="1"/>
  <c r="BA221" i="1"/>
  <c r="BB221" i="1"/>
  <c r="AX222" i="1"/>
  <c r="AY222" i="1"/>
  <c r="AZ222" i="1"/>
  <c r="BA222" i="1"/>
  <c r="BB222" i="1"/>
  <c r="AX223" i="1"/>
  <c r="AY223" i="1"/>
  <c r="AZ223" i="1"/>
  <c r="BA223" i="1"/>
  <c r="BB223" i="1"/>
  <c r="AX224" i="1"/>
  <c r="AY224" i="1"/>
  <c r="AZ224" i="1"/>
  <c r="BA224" i="1"/>
  <c r="BB224" i="1"/>
  <c r="AX225" i="1"/>
  <c r="AY225" i="1"/>
  <c r="AZ225" i="1"/>
  <c r="BA225" i="1"/>
  <c r="BB225" i="1"/>
  <c r="AX226" i="1"/>
  <c r="AY226" i="1"/>
  <c r="AZ226" i="1"/>
  <c r="BA226" i="1"/>
  <c r="BB226" i="1"/>
  <c r="AX227" i="1"/>
  <c r="AY227" i="1"/>
  <c r="AZ227" i="1"/>
  <c r="BA227" i="1"/>
  <c r="BB227" i="1"/>
  <c r="AX228" i="1"/>
  <c r="AY228" i="1"/>
  <c r="AZ228" i="1"/>
  <c r="BA228" i="1"/>
  <c r="BB228" i="1"/>
  <c r="AX229" i="1"/>
  <c r="AY229" i="1"/>
  <c r="AZ229" i="1"/>
  <c r="BA229" i="1"/>
  <c r="BB229" i="1"/>
  <c r="AX230" i="1"/>
  <c r="AY230" i="1"/>
  <c r="AZ230" i="1"/>
  <c r="BA230" i="1"/>
  <c r="BB230" i="1"/>
  <c r="AX231" i="1"/>
  <c r="AY231" i="1"/>
  <c r="AZ231" i="1"/>
  <c r="BA231" i="1"/>
  <c r="BB231" i="1"/>
  <c r="AX232" i="1"/>
  <c r="AY232" i="1"/>
  <c r="AZ232" i="1"/>
  <c r="BA232" i="1"/>
  <c r="BB232" i="1"/>
  <c r="AX233" i="1"/>
  <c r="AY233" i="1"/>
  <c r="AZ233" i="1"/>
  <c r="BA233" i="1"/>
  <c r="BB233" i="1"/>
  <c r="AX234" i="1"/>
  <c r="AY234" i="1"/>
  <c r="AZ234" i="1"/>
  <c r="BA234" i="1"/>
  <c r="BB234" i="1"/>
  <c r="AX235" i="1"/>
  <c r="AY235" i="1"/>
  <c r="AZ235" i="1"/>
  <c r="BA235" i="1"/>
  <c r="BB235" i="1"/>
  <c r="AX236" i="1"/>
  <c r="AY236" i="1"/>
  <c r="AZ236" i="1"/>
  <c r="BA236" i="1"/>
  <c r="BB236" i="1"/>
  <c r="AX237" i="1"/>
  <c r="AY237" i="1"/>
  <c r="AZ237" i="1"/>
  <c r="BA237" i="1"/>
  <c r="BB237" i="1"/>
  <c r="AX238" i="1"/>
  <c r="AY238" i="1"/>
  <c r="AZ238" i="1"/>
  <c r="BA238" i="1"/>
  <c r="BB238" i="1"/>
  <c r="AX239" i="1"/>
  <c r="AY239" i="1"/>
  <c r="AZ239" i="1"/>
  <c r="BA239" i="1"/>
  <c r="BB239" i="1"/>
  <c r="AX240" i="1"/>
  <c r="AY240" i="1"/>
  <c r="AZ240" i="1"/>
  <c r="BA240" i="1"/>
  <c r="BB240" i="1"/>
  <c r="AX6" i="1"/>
  <c r="AY6" i="1"/>
  <c r="AZ6" i="1"/>
  <c r="BA6" i="1"/>
  <c r="BB6" i="1"/>
  <c r="AX7" i="1"/>
  <c r="AY7" i="1"/>
  <c r="AZ7" i="1"/>
  <c r="BA7" i="1"/>
  <c r="BB7" i="1"/>
  <c r="AX8" i="1"/>
  <c r="AY8" i="1"/>
  <c r="AZ8" i="1"/>
  <c r="BA8" i="1"/>
  <c r="BB8" i="1"/>
  <c r="AX9" i="1"/>
  <c r="AY9" i="1"/>
  <c r="AZ9" i="1"/>
  <c r="BA9" i="1"/>
  <c r="BB9" i="1"/>
  <c r="AX10" i="1"/>
  <c r="AY10" i="1"/>
  <c r="AZ10" i="1"/>
  <c r="BA10" i="1"/>
  <c r="BB10" i="1"/>
  <c r="AX11" i="1"/>
  <c r="AY11" i="1"/>
  <c r="AZ11" i="1"/>
  <c r="BA11" i="1"/>
  <c r="BB11" i="1"/>
  <c r="AX12" i="1"/>
  <c r="AY12" i="1"/>
  <c r="AZ12" i="1"/>
  <c r="BA12" i="1"/>
  <c r="BB12" i="1"/>
  <c r="AX13" i="1"/>
  <c r="AY13" i="1"/>
  <c r="AZ13" i="1"/>
  <c r="BA13" i="1"/>
  <c r="BB13" i="1"/>
  <c r="AX14" i="1"/>
  <c r="AY14" i="1"/>
  <c r="AZ14" i="1"/>
  <c r="BA14" i="1"/>
  <c r="BB14" i="1"/>
  <c r="AX15" i="1"/>
  <c r="AY15" i="1"/>
  <c r="AZ15" i="1"/>
  <c r="BA15" i="1"/>
  <c r="BB15" i="1"/>
  <c r="AX16" i="1"/>
  <c r="AY16" i="1"/>
  <c r="AZ16" i="1"/>
  <c r="BA16" i="1"/>
  <c r="BB16" i="1"/>
  <c r="AX17" i="1"/>
  <c r="AY17" i="1"/>
  <c r="AZ17" i="1"/>
  <c r="BA17" i="1"/>
  <c r="BB17" i="1"/>
  <c r="AX18" i="1"/>
  <c r="AY18" i="1"/>
  <c r="AZ18" i="1"/>
  <c r="BA18" i="1"/>
  <c r="BB18" i="1"/>
  <c r="AX19" i="1"/>
  <c r="AY19" i="1"/>
  <c r="AZ19" i="1"/>
  <c r="BA19" i="1"/>
  <c r="BB19" i="1"/>
  <c r="AX20" i="1"/>
  <c r="AY20" i="1"/>
  <c r="AZ20" i="1"/>
  <c r="BA20" i="1"/>
  <c r="BB20" i="1"/>
  <c r="AX21" i="1"/>
  <c r="AY21" i="1"/>
  <c r="AZ21" i="1"/>
  <c r="BA21" i="1"/>
  <c r="BB21" i="1"/>
  <c r="AX22" i="1"/>
  <c r="AY22" i="1"/>
  <c r="AZ22" i="1"/>
  <c r="BA22" i="1"/>
  <c r="BB22" i="1"/>
  <c r="AX23" i="1"/>
  <c r="AY23" i="1"/>
  <c r="AZ23" i="1"/>
  <c r="BA23" i="1"/>
  <c r="BB23" i="1"/>
  <c r="AX24" i="1"/>
  <c r="AY24" i="1"/>
  <c r="AZ24" i="1"/>
  <c r="BA24" i="1"/>
  <c r="BB24" i="1"/>
  <c r="AX25" i="1"/>
  <c r="AY25" i="1"/>
  <c r="AZ25" i="1"/>
  <c r="BA25" i="1"/>
  <c r="BB25" i="1"/>
  <c r="AX26" i="1"/>
  <c r="AY26" i="1"/>
  <c r="AZ26" i="1"/>
  <c r="BA26" i="1"/>
  <c r="BB26" i="1"/>
  <c r="AX27" i="1"/>
  <c r="AY27" i="1"/>
  <c r="AZ27" i="1"/>
  <c r="BA27" i="1"/>
  <c r="BB27" i="1"/>
  <c r="AX28" i="1"/>
  <c r="AY28" i="1"/>
  <c r="AZ28" i="1"/>
  <c r="BA28" i="1"/>
  <c r="BB28" i="1"/>
  <c r="AX29" i="1"/>
  <c r="AY29" i="1"/>
  <c r="AZ29" i="1"/>
  <c r="BA29" i="1"/>
  <c r="BB29" i="1"/>
  <c r="AX30" i="1"/>
  <c r="AY30" i="1"/>
  <c r="AZ30" i="1"/>
  <c r="BA30" i="1"/>
  <c r="BB30" i="1"/>
  <c r="AX31" i="1"/>
  <c r="AY31" i="1"/>
  <c r="AZ31" i="1"/>
  <c r="BA31" i="1"/>
  <c r="BB31" i="1"/>
  <c r="AX32" i="1"/>
  <c r="AY32" i="1"/>
  <c r="AZ32" i="1"/>
  <c r="BA32" i="1"/>
  <c r="BB32" i="1"/>
  <c r="AX33" i="1"/>
  <c r="AY33" i="1"/>
  <c r="AZ33" i="1"/>
  <c r="BA33" i="1"/>
  <c r="BB33" i="1"/>
  <c r="AX34" i="1"/>
  <c r="AY34" i="1"/>
  <c r="AZ34" i="1"/>
  <c r="BA34" i="1"/>
  <c r="BB34" i="1"/>
  <c r="AX35" i="1"/>
  <c r="AY35" i="1"/>
  <c r="AZ35" i="1"/>
  <c r="BA35" i="1"/>
  <c r="BB35" i="1"/>
  <c r="AX36" i="1"/>
  <c r="AY36" i="1"/>
  <c r="AZ36" i="1"/>
  <c r="BA36" i="1"/>
  <c r="BB36" i="1"/>
  <c r="AX37" i="1"/>
  <c r="AY37" i="1"/>
  <c r="AZ37" i="1"/>
  <c r="BA37" i="1"/>
  <c r="BB37" i="1"/>
  <c r="AX39" i="1"/>
  <c r="AY39" i="1"/>
  <c r="AZ39" i="1"/>
  <c r="BA39" i="1"/>
  <c r="BB39" i="1"/>
  <c r="AX40" i="1"/>
  <c r="AY40" i="1"/>
  <c r="AZ40" i="1"/>
  <c r="BA40" i="1"/>
  <c r="BB40" i="1"/>
  <c r="AX41" i="1"/>
  <c r="AY41" i="1"/>
  <c r="AZ41" i="1"/>
  <c r="BA41" i="1"/>
  <c r="BB41" i="1"/>
  <c r="AX42" i="1"/>
  <c r="AY42" i="1"/>
  <c r="AZ42" i="1"/>
  <c r="BA42" i="1"/>
  <c r="BB42" i="1"/>
  <c r="AX43" i="1"/>
  <c r="AY43" i="1"/>
  <c r="AZ43" i="1"/>
  <c r="BA43" i="1"/>
  <c r="BB43" i="1"/>
  <c r="AX44" i="1"/>
  <c r="AY44" i="1"/>
  <c r="AZ44" i="1"/>
  <c r="BA44" i="1"/>
  <c r="BB44" i="1"/>
  <c r="AX45" i="1"/>
  <c r="AY45" i="1"/>
  <c r="AZ45" i="1"/>
  <c r="BA45" i="1"/>
  <c r="BB45" i="1"/>
  <c r="AX46" i="1"/>
  <c r="AY46" i="1"/>
  <c r="AZ46" i="1"/>
  <c r="BA46" i="1"/>
  <c r="BB46" i="1"/>
  <c r="AX47" i="1"/>
  <c r="AY47" i="1"/>
  <c r="AZ47" i="1"/>
  <c r="BA47" i="1"/>
  <c r="BB47" i="1"/>
  <c r="AX48" i="1"/>
  <c r="AY48" i="1"/>
  <c r="AZ48" i="1"/>
  <c r="BA48" i="1"/>
  <c r="BB48" i="1"/>
  <c r="AX49" i="1"/>
  <c r="AY49" i="1"/>
  <c r="AZ49" i="1"/>
  <c r="BA49" i="1"/>
  <c r="BB49" i="1"/>
  <c r="AX50" i="1"/>
  <c r="AY50" i="1"/>
  <c r="AZ50" i="1"/>
  <c r="BA50" i="1"/>
  <c r="BB50" i="1"/>
  <c r="AX51" i="1"/>
  <c r="AY51" i="1"/>
  <c r="AZ51" i="1"/>
  <c r="BA51" i="1"/>
  <c r="BB51" i="1"/>
  <c r="AX52" i="1"/>
  <c r="AY52" i="1"/>
  <c r="AZ52" i="1"/>
  <c r="BA52" i="1"/>
  <c r="BB52" i="1"/>
  <c r="AX53" i="1"/>
  <c r="AY53" i="1"/>
  <c r="AZ53" i="1"/>
  <c r="BA53" i="1"/>
  <c r="BB53" i="1"/>
  <c r="AX54" i="1"/>
  <c r="AY54" i="1"/>
  <c r="AZ54" i="1"/>
  <c r="BA54" i="1"/>
  <c r="BB54" i="1"/>
  <c r="AX55" i="1"/>
  <c r="AY55" i="1"/>
  <c r="AZ55" i="1"/>
  <c r="BA55" i="1"/>
  <c r="BB55" i="1"/>
  <c r="AX56" i="1"/>
  <c r="AY56" i="1"/>
  <c r="AZ56" i="1"/>
  <c r="BA56" i="1"/>
  <c r="BB56" i="1"/>
  <c r="AX58" i="1"/>
  <c r="AY58" i="1"/>
  <c r="AZ58" i="1"/>
  <c r="BA58" i="1"/>
  <c r="BB58" i="1"/>
  <c r="AX59" i="1"/>
  <c r="AY59" i="1"/>
  <c r="AZ59" i="1"/>
  <c r="BA59" i="1"/>
  <c r="BB59" i="1"/>
  <c r="AX60" i="1"/>
  <c r="AY60" i="1"/>
  <c r="AZ60" i="1"/>
  <c r="BA60" i="1"/>
  <c r="BB60" i="1"/>
  <c r="AX61" i="1"/>
  <c r="AY61" i="1"/>
  <c r="AZ61" i="1"/>
  <c r="BA61" i="1"/>
  <c r="BB61" i="1"/>
  <c r="AX62" i="1"/>
  <c r="AY62" i="1"/>
  <c r="AZ62" i="1"/>
  <c r="BA62" i="1"/>
  <c r="BB62" i="1"/>
  <c r="AX63" i="1"/>
  <c r="AY63" i="1"/>
  <c r="AZ63" i="1"/>
  <c r="BA63" i="1"/>
  <c r="BB63" i="1"/>
  <c r="AX64" i="1"/>
  <c r="AY64" i="1"/>
  <c r="AZ64" i="1"/>
  <c r="BA64" i="1"/>
  <c r="BB64" i="1"/>
  <c r="AX65" i="1"/>
  <c r="AY65" i="1"/>
  <c r="AZ65" i="1"/>
  <c r="BA65" i="1"/>
  <c r="BB65" i="1"/>
  <c r="AX66" i="1"/>
  <c r="AY66" i="1"/>
  <c r="AZ66" i="1"/>
  <c r="BA66" i="1"/>
  <c r="BB66" i="1"/>
  <c r="AX67" i="1"/>
  <c r="AY67" i="1"/>
  <c r="AZ67" i="1"/>
  <c r="BA67" i="1"/>
  <c r="BB67" i="1"/>
  <c r="AX68" i="1"/>
  <c r="AY68" i="1"/>
  <c r="AZ68" i="1"/>
  <c r="BA68" i="1"/>
  <c r="BB68" i="1"/>
  <c r="AX69" i="1"/>
  <c r="AY69" i="1"/>
  <c r="AZ69" i="1"/>
  <c r="BA69" i="1"/>
  <c r="BB69" i="1"/>
  <c r="AX70" i="1"/>
  <c r="AY70" i="1"/>
  <c r="AZ70" i="1"/>
  <c r="BA70" i="1"/>
  <c r="BB70" i="1"/>
  <c r="AX71" i="1"/>
  <c r="AY71" i="1"/>
  <c r="AZ71" i="1"/>
  <c r="BA71" i="1"/>
  <c r="BB71" i="1"/>
  <c r="AX72" i="1"/>
  <c r="AY72" i="1"/>
  <c r="AZ72" i="1"/>
  <c r="BA72" i="1"/>
  <c r="BB72" i="1"/>
  <c r="AX73" i="1"/>
  <c r="AY73" i="1"/>
  <c r="AZ73" i="1"/>
  <c r="BA73" i="1"/>
  <c r="BB73" i="1"/>
  <c r="AX74" i="1"/>
  <c r="AY74" i="1"/>
  <c r="AZ74" i="1"/>
  <c r="BA74" i="1"/>
  <c r="BB74" i="1"/>
  <c r="AX75" i="1"/>
  <c r="AY75" i="1"/>
  <c r="AZ75" i="1"/>
  <c r="BA75" i="1"/>
  <c r="BB75" i="1"/>
  <c r="AX76" i="1"/>
  <c r="AY76" i="1"/>
  <c r="AZ76" i="1"/>
  <c r="BA76" i="1"/>
  <c r="BB76" i="1"/>
  <c r="AX77" i="1"/>
  <c r="AY77" i="1"/>
  <c r="AZ77" i="1"/>
  <c r="BA77" i="1"/>
  <c r="BB77" i="1"/>
  <c r="AX78" i="1"/>
  <c r="AY78" i="1"/>
  <c r="AZ78" i="1"/>
  <c r="BA78" i="1"/>
  <c r="BB78" i="1"/>
  <c r="AX79" i="1"/>
  <c r="AY79" i="1"/>
  <c r="AZ79" i="1"/>
  <c r="BA79" i="1"/>
  <c r="BB79" i="1"/>
  <c r="AX80" i="1"/>
  <c r="AY80" i="1"/>
  <c r="AZ80" i="1"/>
  <c r="BA80" i="1"/>
  <c r="BB80" i="1"/>
  <c r="AX81" i="1"/>
  <c r="AY81" i="1"/>
  <c r="AZ81" i="1"/>
  <c r="BA81" i="1"/>
  <c r="BB81" i="1"/>
  <c r="AX82" i="1"/>
  <c r="AY82" i="1"/>
  <c r="AZ82" i="1"/>
  <c r="BA82" i="1"/>
  <c r="BB82" i="1"/>
  <c r="AX83" i="1"/>
  <c r="AY83" i="1"/>
  <c r="AZ83" i="1"/>
  <c r="BA83" i="1"/>
  <c r="BB83" i="1"/>
  <c r="AX84" i="1"/>
  <c r="AY84" i="1"/>
  <c r="AZ84" i="1"/>
  <c r="BA84" i="1"/>
  <c r="BB84" i="1"/>
  <c r="AX85" i="1"/>
  <c r="AY85" i="1"/>
  <c r="AZ85" i="1"/>
  <c r="BA85" i="1"/>
  <c r="BB85" i="1"/>
  <c r="AX86" i="1"/>
  <c r="AY86" i="1"/>
  <c r="AZ86" i="1"/>
  <c r="BA86" i="1"/>
  <c r="BB86" i="1"/>
  <c r="AX87" i="1"/>
  <c r="AY87" i="1"/>
  <c r="AZ87" i="1"/>
  <c r="BA87" i="1"/>
  <c r="BB87" i="1"/>
  <c r="AX88" i="1"/>
  <c r="AY88" i="1"/>
  <c r="AZ88" i="1"/>
  <c r="BA88" i="1"/>
  <c r="BB88" i="1"/>
  <c r="AX89" i="1"/>
  <c r="AY89" i="1"/>
  <c r="AZ89" i="1"/>
  <c r="BA89" i="1"/>
  <c r="BB89" i="1"/>
  <c r="AX90" i="1"/>
  <c r="AY90" i="1"/>
  <c r="AZ90" i="1"/>
  <c r="BA90" i="1"/>
  <c r="BB90" i="1"/>
  <c r="AX91" i="1"/>
  <c r="AY91" i="1"/>
  <c r="AZ91" i="1"/>
  <c r="BA91" i="1"/>
  <c r="BB91" i="1"/>
  <c r="AX92" i="1"/>
  <c r="AY92" i="1"/>
  <c r="AZ92" i="1"/>
  <c r="BA92" i="1"/>
  <c r="BB92" i="1"/>
  <c r="AX93" i="1"/>
  <c r="AY93" i="1"/>
  <c r="AZ93" i="1"/>
  <c r="BA93" i="1"/>
  <c r="BB93" i="1"/>
  <c r="AX94" i="1"/>
  <c r="AY94" i="1"/>
  <c r="AZ94" i="1"/>
  <c r="BA94" i="1"/>
  <c r="BB94" i="1"/>
  <c r="AX95" i="1"/>
  <c r="AY95" i="1"/>
  <c r="AZ95" i="1"/>
  <c r="BA95" i="1"/>
  <c r="BB95" i="1"/>
  <c r="AX96" i="1"/>
  <c r="AY96" i="1"/>
  <c r="AZ96" i="1"/>
  <c r="BA96" i="1"/>
  <c r="BB96" i="1"/>
  <c r="AX97" i="1"/>
  <c r="AY97" i="1"/>
  <c r="AZ97" i="1"/>
  <c r="BA97" i="1"/>
  <c r="BB97" i="1"/>
  <c r="AX98" i="1"/>
  <c r="AY98" i="1"/>
  <c r="AZ98" i="1"/>
  <c r="BA98" i="1"/>
  <c r="BB98" i="1"/>
  <c r="AX99" i="1"/>
  <c r="AY99" i="1"/>
  <c r="AZ99" i="1"/>
  <c r="BA99" i="1"/>
  <c r="BB99" i="1"/>
  <c r="AX100" i="1"/>
  <c r="AY100" i="1"/>
  <c r="AZ100" i="1"/>
  <c r="BA100" i="1"/>
  <c r="BB100" i="1"/>
  <c r="AX101" i="1"/>
  <c r="AY101" i="1"/>
  <c r="AZ101" i="1"/>
  <c r="BA101" i="1"/>
  <c r="BB101" i="1"/>
  <c r="AX102" i="1"/>
  <c r="AY102" i="1"/>
  <c r="AZ102" i="1"/>
  <c r="BA102" i="1"/>
  <c r="BB102" i="1"/>
  <c r="AX103" i="1"/>
  <c r="AY103" i="1"/>
  <c r="AZ103" i="1"/>
  <c r="BA103" i="1"/>
  <c r="BB103" i="1"/>
  <c r="AX104" i="1"/>
  <c r="AY104" i="1"/>
  <c r="AZ104" i="1"/>
  <c r="BA104" i="1"/>
  <c r="BB104" i="1"/>
  <c r="AX106" i="1"/>
  <c r="AY106" i="1"/>
  <c r="AZ106" i="1"/>
  <c r="BA106" i="1"/>
  <c r="BB106" i="1"/>
  <c r="AX107" i="1"/>
  <c r="AY107" i="1"/>
  <c r="AZ107" i="1"/>
  <c r="BA107" i="1"/>
  <c r="BB107" i="1"/>
  <c r="AX108" i="1"/>
  <c r="AY108" i="1"/>
  <c r="AZ108" i="1"/>
  <c r="BA108" i="1"/>
  <c r="BB108" i="1"/>
  <c r="AX109" i="1"/>
  <c r="AY109" i="1"/>
  <c r="AZ109" i="1"/>
  <c r="BA109" i="1"/>
  <c r="BB109" i="1"/>
  <c r="AX111" i="1"/>
  <c r="AY111" i="1"/>
  <c r="AZ111" i="1"/>
  <c r="BA111" i="1"/>
  <c r="BB111" i="1"/>
  <c r="AX112" i="1"/>
  <c r="AY112" i="1"/>
  <c r="AZ112" i="1"/>
  <c r="BA112" i="1"/>
  <c r="BB112" i="1"/>
  <c r="AX113" i="1"/>
  <c r="AY113" i="1"/>
  <c r="AZ113" i="1"/>
  <c r="BA113" i="1"/>
  <c r="BB113" i="1"/>
  <c r="AX114" i="1"/>
  <c r="AY114" i="1"/>
  <c r="AZ114" i="1"/>
  <c r="BA114" i="1"/>
  <c r="BB114" i="1"/>
  <c r="AX115" i="1"/>
  <c r="AY115" i="1"/>
  <c r="AZ115" i="1"/>
  <c r="BA115" i="1"/>
  <c r="BB115" i="1"/>
  <c r="AX116" i="1"/>
  <c r="AY116" i="1"/>
  <c r="AZ116" i="1"/>
  <c r="BA116" i="1"/>
  <c r="BB116" i="1"/>
  <c r="AX117" i="1"/>
  <c r="AY117" i="1"/>
  <c r="AZ117" i="1"/>
  <c r="BA117" i="1"/>
  <c r="BB117" i="1"/>
  <c r="AX118" i="1"/>
  <c r="AY118" i="1"/>
  <c r="AZ118" i="1"/>
  <c r="BA118" i="1"/>
  <c r="BB118" i="1"/>
  <c r="AX119" i="1"/>
  <c r="AY119" i="1"/>
  <c r="AZ119" i="1"/>
  <c r="BA119" i="1"/>
  <c r="BB119" i="1"/>
  <c r="AX120" i="1"/>
  <c r="AY120" i="1"/>
  <c r="AZ120" i="1"/>
  <c r="BA120" i="1"/>
  <c r="BB120" i="1"/>
  <c r="AX121" i="1"/>
  <c r="AY121" i="1"/>
  <c r="AZ121" i="1"/>
  <c r="BA121" i="1"/>
  <c r="BB121" i="1"/>
  <c r="AX122" i="1"/>
  <c r="AY122" i="1"/>
  <c r="AZ122" i="1"/>
  <c r="BA122" i="1"/>
  <c r="BB122" i="1"/>
  <c r="AX123" i="1"/>
  <c r="AY123" i="1"/>
  <c r="AZ123" i="1"/>
  <c r="BA123" i="1"/>
  <c r="BB123" i="1"/>
  <c r="AX124" i="1"/>
  <c r="AY124" i="1"/>
  <c r="AZ124" i="1"/>
  <c r="BA124" i="1"/>
  <c r="BB124" i="1"/>
  <c r="AX125" i="1"/>
  <c r="AY125" i="1"/>
  <c r="AZ125" i="1"/>
  <c r="BA125" i="1"/>
  <c r="BB125" i="1"/>
  <c r="AX126" i="1"/>
  <c r="AY126" i="1"/>
  <c r="AZ126" i="1"/>
  <c r="BA126" i="1"/>
  <c r="BB126" i="1"/>
  <c r="AX127" i="1"/>
  <c r="AY127" i="1"/>
  <c r="AZ127" i="1"/>
  <c r="BA127" i="1"/>
  <c r="BB127" i="1"/>
  <c r="AX128" i="1"/>
  <c r="AY128" i="1"/>
  <c r="AZ128" i="1"/>
  <c r="BA128" i="1"/>
  <c r="BB128" i="1"/>
  <c r="J105" i="1" l="1"/>
  <c r="J38" i="1"/>
  <c r="AD38" i="1"/>
  <c r="AW7" i="1"/>
  <c r="AW9" i="1"/>
  <c r="AW121" i="1"/>
  <c r="AW62" i="1"/>
  <c r="AW32" i="1"/>
  <c r="AW28" i="1"/>
  <c r="AW25" i="1"/>
  <c r="AW234" i="1"/>
  <c r="AW230" i="1"/>
  <c r="AW147" i="1"/>
  <c r="AW132" i="1"/>
  <c r="AW239" i="1"/>
  <c r="AW237" i="1"/>
  <c r="AW223" i="1"/>
  <c r="AW218" i="1"/>
  <c r="AW205" i="1"/>
  <c r="AW127" i="1"/>
  <c r="AW115" i="1"/>
  <c r="AW93" i="1"/>
  <c r="AW34" i="1"/>
  <c r="AW30" i="1"/>
  <c r="AW23" i="1"/>
  <c r="AW19" i="1"/>
  <c r="AW15" i="1"/>
  <c r="AW11" i="1"/>
  <c r="AW48" i="1"/>
  <c r="AW37" i="1"/>
  <c r="AW33" i="1"/>
  <c r="AW29" i="1"/>
  <c r="AW27" i="1"/>
  <c r="AW24" i="1"/>
  <c r="AW20" i="1"/>
  <c r="AW18" i="1"/>
  <c r="AW14" i="1"/>
  <c r="AW10" i="1"/>
  <c r="AW6" i="1"/>
  <c r="AW196" i="1"/>
  <c r="AW167" i="1"/>
  <c r="AW130" i="1"/>
  <c r="AW129" i="1"/>
  <c r="AW40" i="1"/>
  <c r="AJ40" i="1" s="1"/>
  <c r="AW36" i="1"/>
  <c r="AW21" i="1"/>
  <c r="AW17" i="1"/>
  <c r="AW13" i="1"/>
  <c r="AW120" i="1"/>
  <c r="AW39" i="1"/>
  <c r="AW35" i="1"/>
  <c r="AW31" i="1"/>
  <c r="AW26" i="1"/>
  <c r="AW22" i="1"/>
  <c r="AW16" i="1"/>
  <c r="AW12" i="1"/>
  <c r="AW8" i="1"/>
  <c r="AW207" i="1"/>
  <c r="AW235" i="1"/>
  <c r="AW233" i="1"/>
  <c r="AW229" i="1"/>
  <c r="AW231" i="1"/>
  <c r="AW227" i="1"/>
  <c r="AW225" i="1"/>
  <c r="AW224" i="1"/>
  <c r="AW220" i="1"/>
  <c r="AW216" i="1"/>
  <c r="AW215" i="1"/>
  <c r="AW214" i="1"/>
  <c r="AW213" i="1"/>
  <c r="AW212" i="1"/>
  <c r="AW209" i="1"/>
  <c r="AW208" i="1"/>
  <c r="AJ208" i="1" s="1"/>
  <c r="AW211" i="1"/>
  <c r="AW200" i="1"/>
  <c r="AW203" i="1"/>
  <c r="AW192" i="1"/>
  <c r="AW188" i="1"/>
  <c r="AW184" i="1"/>
  <c r="AW179" i="1"/>
  <c r="AW175" i="1"/>
  <c r="AW171" i="1"/>
  <c r="AW163" i="1"/>
  <c r="AW159" i="1"/>
  <c r="AW156" i="1"/>
  <c r="AW153" i="1"/>
  <c r="AW150" i="1"/>
  <c r="AW145" i="1"/>
  <c r="AW143" i="1"/>
  <c r="AW139" i="1"/>
  <c r="AW141" i="1"/>
  <c r="AW134" i="1"/>
  <c r="AW136" i="1"/>
  <c r="AW126" i="1"/>
  <c r="AW125" i="1"/>
  <c r="AW128" i="1"/>
  <c r="AW124" i="1"/>
  <c r="AW123" i="1"/>
  <c r="AW122" i="1"/>
  <c r="AJ122" i="1" s="1"/>
  <c r="AW119" i="1"/>
  <c r="AW118" i="1"/>
  <c r="AW117" i="1"/>
  <c r="AW114" i="1"/>
  <c r="AW116" i="1"/>
  <c r="AW113" i="1"/>
  <c r="AW112" i="1"/>
  <c r="AW111" i="1"/>
  <c r="AJ111" i="1" s="1"/>
  <c r="AW109" i="1"/>
  <c r="AW108" i="1"/>
  <c r="AW107" i="1"/>
  <c r="AW106" i="1"/>
  <c r="AW104" i="1"/>
  <c r="AW103" i="1"/>
  <c r="AW102" i="1"/>
  <c r="AW101" i="1"/>
  <c r="AW100" i="1"/>
  <c r="AW99" i="1"/>
  <c r="AW98" i="1"/>
  <c r="AW97" i="1"/>
  <c r="AW96" i="1"/>
  <c r="AW95" i="1"/>
  <c r="AW94" i="1"/>
  <c r="AW91" i="1"/>
  <c r="AW92" i="1"/>
  <c r="AW90" i="1"/>
  <c r="AW89" i="1"/>
  <c r="AW88" i="1"/>
  <c r="AW87" i="1"/>
  <c r="AW86" i="1"/>
  <c r="AW85" i="1"/>
  <c r="AW84" i="1"/>
  <c r="AW83" i="1"/>
  <c r="AW82" i="1"/>
  <c r="AW81" i="1"/>
  <c r="AW80" i="1"/>
  <c r="AW79" i="1"/>
  <c r="AW78" i="1"/>
  <c r="AW77" i="1"/>
  <c r="AW76" i="1"/>
  <c r="AW75" i="1"/>
  <c r="AW74" i="1"/>
  <c r="AW73" i="1"/>
  <c r="AW72" i="1"/>
  <c r="AW71" i="1"/>
  <c r="AW70" i="1"/>
  <c r="AW69" i="1"/>
  <c r="AW68" i="1"/>
  <c r="AW67" i="1"/>
  <c r="AW66" i="1"/>
  <c r="AW65" i="1"/>
  <c r="AW64" i="1"/>
  <c r="AW63" i="1"/>
  <c r="AW61" i="1"/>
  <c r="AW59" i="1"/>
  <c r="AW60" i="1"/>
  <c r="AW58" i="1"/>
  <c r="AW57" i="1"/>
  <c r="AJ57" i="1" s="1"/>
  <c r="AP57" i="1"/>
  <c r="AD57" i="1" s="1"/>
  <c r="AW56" i="1"/>
  <c r="AW55" i="1"/>
  <c r="AW54" i="1"/>
  <c r="AW53" i="1"/>
  <c r="AW52" i="1"/>
  <c r="AW51" i="1"/>
  <c r="AW50" i="1"/>
  <c r="AW49" i="1"/>
  <c r="AW47" i="1"/>
  <c r="AW46" i="1"/>
  <c r="AW45" i="1"/>
  <c r="AW44" i="1"/>
  <c r="AW43" i="1"/>
  <c r="AW42" i="1"/>
  <c r="AW41" i="1"/>
  <c r="AJ41" i="1" s="1"/>
  <c r="AW199" i="1"/>
  <c r="AW195" i="1"/>
  <c r="AW191" i="1"/>
  <c r="AW187" i="1"/>
  <c r="AW183" i="1"/>
  <c r="AW182" i="1"/>
  <c r="AW178" i="1"/>
  <c r="AW174" i="1"/>
  <c r="AW170" i="1"/>
  <c r="AW166" i="1"/>
  <c r="AW162" i="1"/>
  <c r="AW158" i="1"/>
  <c r="AW155" i="1"/>
  <c r="AW152" i="1"/>
  <c r="AW146" i="1"/>
  <c r="AW142" i="1"/>
  <c r="AW138" i="1"/>
  <c r="AW135" i="1"/>
  <c r="AW131" i="1"/>
  <c r="AW236" i="1"/>
  <c r="AW226" i="1"/>
  <c r="AW222" i="1"/>
  <c r="AW221" i="1"/>
  <c r="AW217" i="1"/>
  <c r="AW210" i="1"/>
  <c r="AW202" i="1"/>
  <c r="AW198" i="1"/>
  <c r="AW194" i="1"/>
  <c r="AW190" i="1"/>
  <c r="AW186" i="1"/>
  <c r="AW181" i="1"/>
  <c r="AW177" i="1"/>
  <c r="AW173" i="1"/>
  <c r="AW169" i="1"/>
  <c r="AW165" i="1"/>
  <c r="AW161" i="1"/>
  <c r="AW154" i="1"/>
  <c r="AW151" i="1"/>
  <c r="AW149" i="1"/>
  <c r="AW238" i="1"/>
  <c r="AW228" i="1"/>
  <c r="AW204" i="1"/>
  <c r="AW201" i="1"/>
  <c r="AW197" i="1"/>
  <c r="AW193" i="1"/>
  <c r="AW189" i="1"/>
  <c r="AW185" i="1"/>
  <c r="AW180" i="1"/>
  <c r="AW176" i="1"/>
  <c r="AW172" i="1"/>
  <c r="AW168" i="1"/>
  <c r="AW164" i="1"/>
  <c r="AW160" i="1"/>
  <c r="AW157" i="1"/>
  <c r="AW148" i="1"/>
  <c r="AW144" i="1"/>
  <c r="AW140" i="1"/>
  <c r="AW137" i="1"/>
  <c r="AW133" i="1"/>
  <c r="AW240" i="1"/>
  <c r="AW232" i="1"/>
  <c r="AW219" i="1"/>
  <c r="AW206" i="1"/>
  <c r="AQ9" i="1" l="1"/>
  <c r="AR9" i="1"/>
  <c r="AS9" i="1"/>
  <c r="AT9" i="1"/>
  <c r="AU9" i="1"/>
  <c r="AV9" i="1"/>
  <c r="AQ10" i="1"/>
  <c r="AR10" i="1"/>
  <c r="AS10" i="1"/>
  <c r="AT10" i="1"/>
  <c r="AU10" i="1"/>
  <c r="AV10" i="1"/>
  <c r="AQ11" i="1"/>
  <c r="AR11" i="1"/>
  <c r="AS11" i="1"/>
  <c r="AT11" i="1"/>
  <c r="AU11" i="1"/>
  <c r="AV11" i="1"/>
  <c r="AQ12" i="1"/>
  <c r="AR12" i="1"/>
  <c r="AS12" i="1"/>
  <c r="AT12" i="1"/>
  <c r="AU12" i="1"/>
  <c r="AV12" i="1"/>
  <c r="AQ13" i="1"/>
  <c r="AR13" i="1"/>
  <c r="AS13" i="1"/>
  <c r="AT13" i="1"/>
  <c r="AU13" i="1"/>
  <c r="AV13" i="1"/>
  <c r="AQ14" i="1"/>
  <c r="AR14" i="1"/>
  <c r="AS14" i="1"/>
  <c r="AT14" i="1"/>
  <c r="AU14" i="1"/>
  <c r="AV14" i="1"/>
  <c r="AQ15" i="1"/>
  <c r="AR15" i="1"/>
  <c r="AS15" i="1"/>
  <c r="AT15" i="1"/>
  <c r="AU15" i="1"/>
  <c r="AV15" i="1"/>
  <c r="AQ16" i="1"/>
  <c r="AR16" i="1"/>
  <c r="AS16" i="1"/>
  <c r="AT16" i="1"/>
  <c r="AU16" i="1"/>
  <c r="AV16" i="1"/>
  <c r="AQ17" i="1"/>
  <c r="AR17" i="1"/>
  <c r="AS17" i="1"/>
  <c r="AT17" i="1"/>
  <c r="AU17" i="1"/>
  <c r="AV17" i="1"/>
  <c r="AQ18" i="1"/>
  <c r="AR18" i="1"/>
  <c r="AS18" i="1"/>
  <c r="AT18" i="1"/>
  <c r="AU18" i="1"/>
  <c r="AV18" i="1"/>
  <c r="AQ19" i="1"/>
  <c r="AR19" i="1"/>
  <c r="AS19" i="1"/>
  <c r="AT19" i="1"/>
  <c r="AU19" i="1"/>
  <c r="AV19" i="1"/>
  <c r="AQ20" i="1"/>
  <c r="AR20" i="1"/>
  <c r="AS20" i="1"/>
  <c r="AT20" i="1"/>
  <c r="AU20" i="1"/>
  <c r="AV20" i="1"/>
  <c r="AQ21" i="1"/>
  <c r="AR21" i="1"/>
  <c r="AS21" i="1"/>
  <c r="AT21" i="1"/>
  <c r="AU21" i="1"/>
  <c r="AV21" i="1"/>
  <c r="AQ22" i="1"/>
  <c r="AR22" i="1"/>
  <c r="AS22" i="1"/>
  <c r="AT22" i="1"/>
  <c r="AU22" i="1"/>
  <c r="AV22" i="1"/>
  <c r="AQ23" i="1"/>
  <c r="AR23" i="1"/>
  <c r="AS23" i="1"/>
  <c r="AT23" i="1"/>
  <c r="AU23" i="1"/>
  <c r="AV23" i="1"/>
  <c r="AQ24" i="1"/>
  <c r="AR24" i="1"/>
  <c r="AS24" i="1"/>
  <c r="AT24" i="1"/>
  <c r="AU24" i="1"/>
  <c r="AV24" i="1"/>
  <c r="AQ25" i="1"/>
  <c r="AR25" i="1"/>
  <c r="AS25" i="1"/>
  <c r="AT25" i="1"/>
  <c r="AU25" i="1"/>
  <c r="AV25" i="1"/>
  <c r="AQ26" i="1"/>
  <c r="AR26" i="1"/>
  <c r="AS26" i="1"/>
  <c r="AT26" i="1"/>
  <c r="AU26" i="1"/>
  <c r="AV26" i="1"/>
  <c r="AQ27" i="1"/>
  <c r="AR27" i="1"/>
  <c r="AS27" i="1"/>
  <c r="AT27" i="1"/>
  <c r="AU27" i="1"/>
  <c r="AV27" i="1"/>
  <c r="AQ28" i="1"/>
  <c r="AR28" i="1"/>
  <c r="AS28" i="1"/>
  <c r="AT28" i="1"/>
  <c r="AU28" i="1"/>
  <c r="AV28" i="1"/>
  <c r="AQ29" i="1"/>
  <c r="AR29" i="1"/>
  <c r="AS29" i="1"/>
  <c r="AT29" i="1"/>
  <c r="AU29" i="1"/>
  <c r="AV29" i="1"/>
  <c r="AQ30" i="1"/>
  <c r="AR30" i="1"/>
  <c r="AS30" i="1"/>
  <c r="AT30" i="1"/>
  <c r="AU30" i="1"/>
  <c r="AV30" i="1"/>
  <c r="AQ31" i="1"/>
  <c r="AR31" i="1"/>
  <c r="AS31" i="1"/>
  <c r="AT31" i="1"/>
  <c r="AU31" i="1"/>
  <c r="AV31" i="1"/>
  <c r="AQ32" i="1"/>
  <c r="AR32" i="1"/>
  <c r="AS32" i="1"/>
  <c r="AT32" i="1"/>
  <c r="AU32" i="1"/>
  <c r="AV32" i="1"/>
  <c r="AQ33" i="1"/>
  <c r="AR33" i="1"/>
  <c r="AS33" i="1"/>
  <c r="AT33" i="1"/>
  <c r="AU33" i="1"/>
  <c r="AV33" i="1"/>
  <c r="AQ34" i="1"/>
  <c r="AR34" i="1"/>
  <c r="AS34" i="1"/>
  <c r="AT34" i="1"/>
  <c r="AU34" i="1"/>
  <c r="AV34" i="1"/>
  <c r="AQ35" i="1"/>
  <c r="AR35" i="1"/>
  <c r="AS35" i="1"/>
  <c r="AT35" i="1"/>
  <c r="AU35" i="1"/>
  <c r="AV35" i="1"/>
  <c r="AQ36" i="1"/>
  <c r="AR36" i="1"/>
  <c r="AS36" i="1"/>
  <c r="AT36" i="1"/>
  <c r="AU36" i="1"/>
  <c r="AV36" i="1"/>
  <c r="AQ37" i="1"/>
  <c r="AR37" i="1"/>
  <c r="AS37" i="1"/>
  <c r="AT37" i="1"/>
  <c r="AU37" i="1"/>
  <c r="AV37" i="1"/>
  <c r="AQ39" i="1"/>
  <c r="AR39" i="1"/>
  <c r="AS39" i="1"/>
  <c r="AT39" i="1"/>
  <c r="AU39" i="1"/>
  <c r="AV39" i="1"/>
  <c r="AQ40" i="1"/>
  <c r="AR40" i="1"/>
  <c r="AS40" i="1"/>
  <c r="AT40" i="1"/>
  <c r="AU40" i="1"/>
  <c r="AV40" i="1"/>
  <c r="AQ41" i="1"/>
  <c r="AR41" i="1"/>
  <c r="AS41" i="1"/>
  <c r="AT41" i="1"/>
  <c r="AU41" i="1"/>
  <c r="AV41" i="1"/>
  <c r="AQ42" i="1"/>
  <c r="AR42" i="1"/>
  <c r="AS42" i="1"/>
  <c r="AT42" i="1"/>
  <c r="AU42" i="1"/>
  <c r="AV42" i="1"/>
  <c r="AQ43" i="1"/>
  <c r="AR43" i="1"/>
  <c r="AS43" i="1"/>
  <c r="AT43" i="1"/>
  <c r="AU43" i="1"/>
  <c r="AV43" i="1"/>
  <c r="AQ44" i="1"/>
  <c r="AR44" i="1"/>
  <c r="AS44" i="1"/>
  <c r="AT44" i="1"/>
  <c r="AU44" i="1"/>
  <c r="AV44" i="1"/>
  <c r="AQ45" i="1"/>
  <c r="AR45" i="1"/>
  <c r="AS45" i="1"/>
  <c r="AT45" i="1"/>
  <c r="AU45" i="1"/>
  <c r="AV45" i="1"/>
  <c r="AQ46" i="1"/>
  <c r="AR46" i="1"/>
  <c r="AS46" i="1"/>
  <c r="AT46" i="1"/>
  <c r="AU46" i="1"/>
  <c r="AV46" i="1"/>
  <c r="AQ47" i="1"/>
  <c r="AR47" i="1"/>
  <c r="AS47" i="1"/>
  <c r="AT47" i="1"/>
  <c r="AU47" i="1"/>
  <c r="AV47" i="1"/>
  <c r="AQ48" i="1"/>
  <c r="AR48" i="1"/>
  <c r="AS48" i="1"/>
  <c r="AT48" i="1"/>
  <c r="AU48" i="1"/>
  <c r="AV48" i="1"/>
  <c r="AQ49" i="1"/>
  <c r="AR49" i="1"/>
  <c r="AS49" i="1"/>
  <c r="AT49" i="1"/>
  <c r="AU49" i="1"/>
  <c r="AV49" i="1"/>
  <c r="AQ50" i="1"/>
  <c r="AR50" i="1"/>
  <c r="AS50" i="1"/>
  <c r="AT50" i="1"/>
  <c r="AU50" i="1"/>
  <c r="AV50" i="1"/>
  <c r="AQ51" i="1"/>
  <c r="AR51" i="1"/>
  <c r="AS51" i="1"/>
  <c r="AT51" i="1"/>
  <c r="AU51" i="1"/>
  <c r="AV51" i="1"/>
  <c r="AQ52" i="1"/>
  <c r="AR52" i="1"/>
  <c r="AS52" i="1"/>
  <c r="AT52" i="1"/>
  <c r="AU52" i="1"/>
  <c r="AV52" i="1"/>
  <c r="AQ53" i="1"/>
  <c r="AR53" i="1"/>
  <c r="AS53" i="1"/>
  <c r="AT53" i="1"/>
  <c r="AU53" i="1"/>
  <c r="AV53" i="1"/>
  <c r="AQ54" i="1"/>
  <c r="AR54" i="1"/>
  <c r="AS54" i="1"/>
  <c r="AT54" i="1"/>
  <c r="AU54" i="1"/>
  <c r="AV54" i="1"/>
  <c r="AQ55" i="1"/>
  <c r="AR55" i="1"/>
  <c r="AS55" i="1"/>
  <c r="AT55" i="1"/>
  <c r="AU55" i="1"/>
  <c r="AV55" i="1"/>
  <c r="AQ56" i="1"/>
  <c r="AR56" i="1"/>
  <c r="AS56" i="1"/>
  <c r="AT56" i="1"/>
  <c r="AU56" i="1"/>
  <c r="AV56" i="1"/>
  <c r="AQ58" i="1"/>
  <c r="AR58" i="1"/>
  <c r="AS58" i="1"/>
  <c r="AT58" i="1"/>
  <c r="AU58" i="1"/>
  <c r="AV58" i="1"/>
  <c r="AQ59" i="1"/>
  <c r="AR59" i="1"/>
  <c r="AS59" i="1"/>
  <c r="AT59" i="1"/>
  <c r="AU59" i="1"/>
  <c r="AV59" i="1"/>
  <c r="AQ60" i="1"/>
  <c r="AR60" i="1"/>
  <c r="AS60" i="1"/>
  <c r="AT60" i="1"/>
  <c r="AU60" i="1"/>
  <c r="AV60" i="1"/>
  <c r="AQ61" i="1"/>
  <c r="AR61" i="1"/>
  <c r="AS61" i="1"/>
  <c r="AT61" i="1"/>
  <c r="AU61" i="1"/>
  <c r="AV61" i="1"/>
  <c r="AQ62" i="1"/>
  <c r="AR62" i="1"/>
  <c r="AS62" i="1"/>
  <c r="AT62" i="1"/>
  <c r="AU62" i="1"/>
  <c r="AV62" i="1"/>
  <c r="AQ63" i="1"/>
  <c r="AR63" i="1"/>
  <c r="AS63" i="1"/>
  <c r="AT63" i="1"/>
  <c r="AU63" i="1"/>
  <c r="AV63" i="1"/>
  <c r="AQ64" i="1"/>
  <c r="AR64" i="1"/>
  <c r="AS64" i="1"/>
  <c r="AT64" i="1"/>
  <c r="AU64" i="1"/>
  <c r="AV64" i="1"/>
  <c r="AQ65" i="1"/>
  <c r="AR65" i="1"/>
  <c r="AS65" i="1"/>
  <c r="AT65" i="1"/>
  <c r="AU65" i="1"/>
  <c r="AV65" i="1"/>
  <c r="AQ66" i="1"/>
  <c r="AR66" i="1"/>
  <c r="AS66" i="1"/>
  <c r="AT66" i="1"/>
  <c r="AU66" i="1"/>
  <c r="AV66" i="1"/>
  <c r="AQ67" i="1"/>
  <c r="AR67" i="1"/>
  <c r="AS67" i="1"/>
  <c r="AT67" i="1"/>
  <c r="AU67" i="1"/>
  <c r="AV67" i="1"/>
  <c r="AQ68" i="1"/>
  <c r="AR68" i="1"/>
  <c r="AS68" i="1"/>
  <c r="AT68" i="1"/>
  <c r="AU68" i="1"/>
  <c r="AV68" i="1"/>
  <c r="AQ69" i="1"/>
  <c r="AR69" i="1"/>
  <c r="AS69" i="1"/>
  <c r="AT69" i="1"/>
  <c r="AU69" i="1"/>
  <c r="AV69" i="1"/>
  <c r="AQ70" i="1"/>
  <c r="AR70" i="1"/>
  <c r="AS70" i="1"/>
  <c r="AT70" i="1"/>
  <c r="AU70" i="1"/>
  <c r="AV70" i="1"/>
  <c r="AQ71" i="1"/>
  <c r="AR71" i="1"/>
  <c r="AS71" i="1"/>
  <c r="AT71" i="1"/>
  <c r="AU71" i="1"/>
  <c r="AV71" i="1"/>
  <c r="AQ72" i="1"/>
  <c r="AR72" i="1"/>
  <c r="AS72" i="1"/>
  <c r="AT72" i="1"/>
  <c r="AU72" i="1"/>
  <c r="AV72" i="1"/>
  <c r="AQ73" i="1"/>
  <c r="AR73" i="1"/>
  <c r="AS73" i="1"/>
  <c r="AT73" i="1"/>
  <c r="AU73" i="1"/>
  <c r="AV73" i="1"/>
  <c r="AQ74" i="1"/>
  <c r="AR74" i="1"/>
  <c r="AS74" i="1"/>
  <c r="AT74" i="1"/>
  <c r="AU74" i="1"/>
  <c r="AV74" i="1"/>
  <c r="AQ75" i="1"/>
  <c r="AR75" i="1"/>
  <c r="AS75" i="1"/>
  <c r="AT75" i="1"/>
  <c r="AU75" i="1"/>
  <c r="AV75" i="1"/>
  <c r="AQ76" i="1"/>
  <c r="AR76" i="1"/>
  <c r="AS76" i="1"/>
  <c r="AT76" i="1"/>
  <c r="AU76" i="1"/>
  <c r="AV76" i="1"/>
  <c r="AQ77" i="1"/>
  <c r="AR77" i="1"/>
  <c r="AS77" i="1"/>
  <c r="AT77" i="1"/>
  <c r="AU77" i="1"/>
  <c r="AV77" i="1"/>
  <c r="AQ78" i="1"/>
  <c r="AR78" i="1"/>
  <c r="AS78" i="1"/>
  <c r="AT78" i="1"/>
  <c r="AU78" i="1"/>
  <c r="AV78" i="1"/>
  <c r="AQ79" i="1"/>
  <c r="AR79" i="1"/>
  <c r="AS79" i="1"/>
  <c r="AT79" i="1"/>
  <c r="AU79" i="1"/>
  <c r="AV79" i="1"/>
  <c r="AQ80" i="1"/>
  <c r="AR80" i="1"/>
  <c r="AS80" i="1"/>
  <c r="AT80" i="1"/>
  <c r="AU80" i="1"/>
  <c r="AV80" i="1"/>
  <c r="AQ81" i="1"/>
  <c r="AR81" i="1"/>
  <c r="AS81" i="1"/>
  <c r="AT81" i="1"/>
  <c r="AU81" i="1"/>
  <c r="AV81" i="1"/>
  <c r="AQ82" i="1"/>
  <c r="AR82" i="1"/>
  <c r="AS82" i="1"/>
  <c r="AT82" i="1"/>
  <c r="AU82" i="1"/>
  <c r="AV82" i="1"/>
  <c r="AQ83" i="1"/>
  <c r="AR83" i="1"/>
  <c r="AS83" i="1"/>
  <c r="AT83" i="1"/>
  <c r="AU83" i="1"/>
  <c r="AV83" i="1"/>
  <c r="AQ84" i="1"/>
  <c r="AR84" i="1"/>
  <c r="AS84" i="1"/>
  <c r="AT84" i="1"/>
  <c r="AU84" i="1"/>
  <c r="AV84" i="1"/>
  <c r="AQ85" i="1"/>
  <c r="AR85" i="1"/>
  <c r="AS85" i="1"/>
  <c r="AT85" i="1"/>
  <c r="AU85" i="1"/>
  <c r="AV85" i="1"/>
  <c r="AQ86" i="1"/>
  <c r="AR86" i="1"/>
  <c r="AS86" i="1"/>
  <c r="AT86" i="1"/>
  <c r="AU86" i="1"/>
  <c r="AV86" i="1"/>
  <c r="AQ87" i="1"/>
  <c r="AR87" i="1"/>
  <c r="AS87" i="1"/>
  <c r="AT87" i="1"/>
  <c r="AU87" i="1"/>
  <c r="AV87" i="1"/>
  <c r="AQ88" i="1"/>
  <c r="AR88" i="1"/>
  <c r="AS88" i="1"/>
  <c r="AT88" i="1"/>
  <c r="AU88" i="1"/>
  <c r="AV88" i="1"/>
  <c r="AQ89" i="1"/>
  <c r="AR89" i="1"/>
  <c r="AS89" i="1"/>
  <c r="AT89" i="1"/>
  <c r="AU89" i="1"/>
  <c r="AV89" i="1"/>
  <c r="AQ90" i="1"/>
  <c r="AR90" i="1"/>
  <c r="AS90" i="1"/>
  <c r="AT90" i="1"/>
  <c r="AU90" i="1"/>
  <c r="AV90" i="1"/>
  <c r="AQ91" i="1"/>
  <c r="AR91" i="1"/>
  <c r="AS91" i="1"/>
  <c r="AT91" i="1"/>
  <c r="AU91" i="1"/>
  <c r="AV91" i="1"/>
  <c r="AQ92" i="1"/>
  <c r="AR92" i="1"/>
  <c r="AS92" i="1"/>
  <c r="AT92" i="1"/>
  <c r="AU92" i="1"/>
  <c r="AV92" i="1"/>
  <c r="AQ93" i="1"/>
  <c r="AR93" i="1"/>
  <c r="AS93" i="1"/>
  <c r="AT93" i="1"/>
  <c r="AU93" i="1"/>
  <c r="AV93" i="1"/>
  <c r="AQ94" i="1"/>
  <c r="AR94" i="1"/>
  <c r="AS94" i="1"/>
  <c r="AT94" i="1"/>
  <c r="AU94" i="1"/>
  <c r="AV94" i="1"/>
  <c r="AQ95" i="1"/>
  <c r="AR95" i="1"/>
  <c r="AS95" i="1"/>
  <c r="AT95" i="1"/>
  <c r="AU95" i="1"/>
  <c r="AV95" i="1"/>
  <c r="AQ96" i="1"/>
  <c r="AR96" i="1"/>
  <c r="AS96" i="1"/>
  <c r="AT96" i="1"/>
  <c r="AU96" i="1"/>
  <c r="AV96" i="1"/>
  <c r="AQ97" i="1"/>
  <c r="AR97" i="1"/>
  <c r="AS97" i="1"/>
  <c r="AT97" i="1"/>
  <c r="AU97" i="1"/>
  <c r="AV97" i="1"/>
  <c r="AQ98" i="1"/>
  <c r="AR98" i="1"/>
  <c r="AS98" i="1"/>
  <c r="AT98" i="1"/>
  <c r="AU98" i="1"/>
  <c r="AV98" i="1"/>
  <c r="AQ99" i="1"/>
  <c r="AR99" i="1"/>
  <c r="AS99" i="1"/>
  <c r="AT99" i="1"/>
  <c r="AU99" i="1"/>
  <c r="AV99" i="1"/>
  <c r="AQ100" i="1"/>
  <c r="AR100" i="1"/>
  <c r="AS100" i="1"/>
  <c r="AT100" i="1"/>
  <c r="AU100" i="1"/>
  <c r="AV100" i="1"/>
  <c r="AQ101" i="1"/>
  <c r="AR101" i="1"/>
  <c r="AS101" i="1"/>
  <c r="AT101" i="1"/>
  <c r="AU101" i="1"/>
  <c r="AV101" i="1"/>
  <c r="AQ102" i="1"/>
  <c r="AR102" i="1"/>
  <c r="AS102" i="1"/>
  <c r="AT102" i="1"/>
  <c r="AU102" i="1"/>
  <c r="AV102" i="1"/>
  <c r="AQ103" i="1"/>
  <c r="AR103" i="1"/>
  <c r="AS103" i="1"/>
  <c r="AT103" i="1"/>
  <c r="AU103" i="1"/>
  <c r="AV103" i="1"/>
  <c r="AQ104" i="1"/>
  <c r="AR104" i="1"/>
  <c r="AS104" i="1"/>
  <c r="AT104" i="1"/>
  <c r="AU104" i="1"/>
  <c r="AV104" i="1"/>
  <c r="AQ106" i="1"/>
  <c r="AR106" i="1"/>
  <c r="AS106" i="1"/>
  <c r="AT106" i="1"/>
  <c r="AU106" i="1"/>
  <c r="AV106" i="1"/>
  <c r="AQ107" i="1"/>
  <c r="AR107" i="1"/>
  <c r="AS107" i="1"/>
  <c r="AT107" i="1"/>
  <c r="AU107" i="1"/>
  <c r="AV107" i="1"/>
  <c r="AQ108" i="1"/>
  <c r="AR108" i="1"/>
  <c r="AS108" i="1"/>
  <c r="AT108" i="1"/>
  <c r="AU108" i="1"/>
  <c r="AV108" i="1"/>
  <c r="AQ109" i="1"/>
  <c r="AR109" i="1"/>
  <c r="AS109" i="1"/>
  <c r="AT109" i="1"/>
  <c r="AU109" i="1"/>
  <c r="AV109" i="1"/>
  <c r="AQ111" i="1"/>
  <c r="AR111" i="1"/>
  <c r="AS111" i="1"/>
  <c r="AT111" i="1"/>
  <c r="AU111" i="1"/>
  <c r="AV111" i="1"/>
  <c r="AQ112" i="1"/>
  <c r="AR112" i="1"/>
  <c r="AS112" i="1"/>
  <c r="AT112" i="1"/>
  <c r="AU112" i="1"/>
  <c r="AV112" i="1"/>
  <c r="AQ113" i="1"/>
  <c r="AR113" i="1"/>
  <c r="AS113" i="1"/>
  <c r="AT113" i="1"/>
  <c r="AU113" i="1"/>
  <c r="AV113" i="1"/>
  <c r="AQ114" i="1"/>
  <c r="AR114" i="1"/>
  <c r="AS114" i="1"/>
  <c r="AT114" i="1"/>
  <c r="AU114" i="1"/>
  <c r="AV114" i="1"/>
  <c r="AQ115" i="1"/>
  <c r="AR115" i="1"/>
  <c r="AS115" i="1"/>
  <c r="AT115" i="1"/>
  <c r="AU115" i="1"/>
  <c r="AV115" i="1"/>
  <c r="AQ116" i="1"/>
  <c r="AR116" i="1"/>
  <c r="AS116" i="1"/>
  <c r="AT116" i="1"/>
  <c r="AU116" i="1"/>
  <c r="AV116" i="1"/>
  <c r="AQ117" i="1"/>
  <c r="AR117" i="1"/>
  <c r="AS117" i="1"/>
  <c r="AT117" i="1"/>
  <c r="AU117" i="1"/>
  <c r="AV117" i="1"/>
  <c r="AQ118" i="1"/>
  <c r="AR118" i="1"/>
  <c r="AS118" i="1"/>
  <c r="AT118" i="1"/>
  <c r="AU118" i="1"/>
  <c r="AV118" i="1"/>
  <c r="AQ119" i="1"/>
  <c r="AR119" i="1"/>
  <c r="AS119" i="1"/>
  <c r="AT119" i="1"/>
  <c r="AU119" i="1"/>
  <c r="AV119" i="1"/>
  <c r="AQ120" i="1"/>
  <c r="AR120" i="1"/>
  <c r="AS120" i="1"/>
  <c r="AT120" i="1"/>
  <c r="AU120" i="1"/>
  <c r="AV120" i="1"/>
  <c r="AQ121" i="1"/>
  <c r="AR121" i="1"/>
  <c r="AS121" i="1"/>
  <c r="AT121" i="1"/>
  <c r="AU121" i="1"/>
  <c r="AV121" i="1"/>
  <c r="AQ122" i="1"/>
  <c r="AR122" i="1"/>
  <c r="AS122" i="1"/>
  <c r="AT122" i="1"/>
  <c r="AU122" i="1"/>
  <c r="AV122" i="1"/>
  <c r="AQ123" i="1"/>
  <c r="AR123" i="1"/>
  <c r="AS123" i="1"/>
  <c r="AT123" i="1"/>
  <c r="AU123" i="1"/>
  <c r="AV123" i="1"/>
  <c r="AQ124" i="1"/>
  <c r="AR124" i="1"/>
  <c r="AS124" i="1"/>
  <c r="AT124" i="1"/>
  <c r="AU124" i="1"/>
  <c r="AV124" i="1"/>
  <c r="AQ125" i="1"/>
  <c r="AR125" i="1"/>
  <c r="AS125" i="1"/>
  <c r="AT125" i="1"/>
  <c r="AU125" i="1"/>
  <c r="AV125" i="1"/>
  <c r="AQ126" i="1"/>
  <c r="AR126" i="1"/>
  <c r="AS126" i="1"/>
  <c r="AT126" i="1"/>
  <c r="AU126" i="1"/>
  <c r="AV126" i="1"/>
  <c r="AQ127" i="1"/>
  <c r="AR127" i="1"/>
  <c r="AS127" i="1"/>
  <c r="AT127" i="1"/>
  <c r="AU127" i="1"/>
  <c r="AV127" i="1"/>
  <c r="AQ128" i="1"/>
  <c r="AR128" i="1"/>
  <c r="AS128" i="1"/>
  <c r="AT128" i="1"/>
  <c r="AU128" i="1"/>
  <c r="AV128" i="1"/>
  <c r="AQ129" i="1"/>
  <c r="AR129" i="1"/>
  <c r="AS129" i="1"/>
  <c r="AT129" i="1"/>
  <c r="AU129" i="1"/>
  <c r="AV129" i="1"/>
  <c r="AQ130" i="1"/>
  <c r="AR130" i="1"/>
  <c r="AS130" i="1"/>
  <c r="AT130" i="1"/>
  <c r="AU130" i="1"/>
  <c r="AV130" i="1"/>
  <c r="AQ131" i="1"/>
  <c r="AR131" i="1"/>
  <c r="AS131" i="1"/>
  <c r="AT131" i="1"/>
  <c r="AU131" i="1"/>
  <c r="AV131" i="1"/>
  <c r="AQ132" i="1"/>
  <c r="AR132" i="1"/>
  <c r="AS132" i="1"/>
  <c r="AT132" i="1"/>
  <c r="AU132" i="1"/>
  <c r="AV132" i="1"/>
  <c r="AQ133" i="1"/>
  <c r="AR133" i="1"/>
  <c r="AS133" i="1"/>
  <c r="AT133" i="1"/>
  <c r="AU133" i="1"/>
  <c r="AV133" i="1"/>
  <c r="AQ134" i="1"/>
  <c r="AR134" i="1"/>
  <c r="AS134" i="1"/>
  <c r="AT134" i="1"/>
  <c r="AU134" i="1"/>
  <c r="AV134" i="1"/>
  <c r="AQ135" i="1"/>
  <c r="AR135" i="1"/>
  <c r="AS135" i="1"/>
  <c r="AT135" i="1"/>
  <c r="AU135" i="1"/>
  <c r="AV135" i="1"/>
  <c r="AQ136" i="1"/>
  <c r="AR136" i="1"/>
  <c r="AS136" i="1"/>
  <c r="AT136" i="1"/>
  <c r="AU136" i="1"/>
  <c r="AV136" i="1"/>
  <c r="AQ137" i="1"/>
  <c r="AR137" i="1"/>
  <c r="AS137" i="1"/>
  <c r="AT137" i="1"/>
  <c r="AU137" i="1"/>
  <c r="AV137" i="1"/>
  <c r="AQ138" i="1"/>
  <c r="AR138" i="1"/>
  <c r="AS138" i="1"/>
  <c r="AT138" i="1"/>
  <c r="AU138" i="1"/>
  <c r="AV138" i="1"/>
  <c r="AQ139" i="1"/>
  <c r="AR139" i="1"/>
  <c r="AS139" i="1"/>
  <c r="AT139" i="1"/>
  <c r="AU139" i="1"/>
  <c r="AV139" i="1"/>
  <c r="AQ140" i="1"/>
  <c r="AR140" i="1"/>
  <c r="AS140" i="1"/>
  <c r="AT140" i="1"/>
  <c r="AU140" i="1"/>
  <c r="AV140" i="1"/>
  <c r="AQ141" i="1"/>
  <c r="AR141" i="1"/>
  <c r="AS141" i="1"/>
  <c r="AT141" i="1"/>
  <c r="AU141" i="1"/>
  <c r="AV141" i="1"/>
  <c r="AQ142" i="1"/>
  <c r="AR142" i="1"/>
  <c r="AS142" i="1"/>
  <c r="AT142" i="1"/>
  <c r="AU142" i="1"/>
  <c r="AV142" i="1"/>
  <c r="AQ143" i="1"/>
  <c r="AR143" i="1"/>
  <c r="AS143" i="1"/>
  <c r="AT143" i="1"/>
  <c r="AU143" i="1"/>
  <c r="AV143" i="1"/>
  <c r="AQ144" i="1"/>
  <c r="AR144" i="1"/>
  <c r="AS144" i="1"/>
  <c r="AT144" i="1"/>
  <c r="AU144" i="1"/>
  <c r="AV144" i="1"/>
  <c r="AQ145" i="1"/>
  <c r="AR145" i="1"/>
  <c r="AS145" i="1"/>
  <c r="AT145" i="1"/>
  <c r="AU145" i="1"/>
  <c r="AV145" i="1"/>
  <c r="AQ146" i="1"/>
  <c r="AR146" i="1"/>
  <c r="AS146" i="1"/>
  <c r="AT146" i="1"/>
  <c r="AU146" i="1"/>
  <c r="AV146" i="1"/>
  <c r="AQ147" i="1"/>
  <c r="AR147" i="1"/>
  <c r="AS147" i="1"/>
  <c r="AT147" i="1"/>
  <c r="AU147" i="1"/>
  <c r="AV147" i="1"/>
  <c r="AQ148" i="1"/>
  <c r="AR148" i="1"/>
  <c r="AS148" i="1"/>
  <c r="AT148" i="1"/>
  <c r="AU148" i="1"/>
  <c r="AV148" i="1"/>
  <c r="AQ149" i="1"/>
  <c r="AR149" i="1"/>
  <c r="AS149" i="1"/>
  <c r="AT149" i="1"/>
  <c r="AU149" i="1"/>
  <c r="AV149" i="1"/>
  <c r="AQ150" i="1"/>
  <c r="AR150" i="1"/>
  <c r="AS150" i="1"/>
  <c r="AT150" i="1"/>
  <c r="AU150" i="1"/>
  <c r="AV150" i="1"/>
  <c r="AQ151" i="1"/>
  <c r="AR151" i="1"/>
  <c r="AS151" i="1"/>
  <c r="AT151" i="1"/>
  <c r="AU151" i="1"/>
  <c r="AV151" i="1"/>
  <c r="AQ152" i="1"/>
  <c r="AR152" i="1"/>
  <c r="AS152" i="1"/>
  <c r="AT152" i="1"/>
  <c r="AU152" i="1"/>
  <c r="AV152" i="1"/>
  <c r="AQ153" i="1"/>
  <c r="AR153" i="1"/>
  <c r="AS153" i="1"/>
  <c r="AT153" i="1"/>
  <c r="AU153" i="1"/>
  <c r="AV153" i="1"/>
  <c r="AQ154" i="1"/>
  <c r="AR154" i="1"/>
  <c r="AS154" i="1"/>
  <c r="AT154" i="1"/>
  <c r="AU154" i="1"/>
  <c r="AV154" i="1"/>
  <c r="AQ155" i="1"/>
  <c r="AR155" i="1"/>
  <c r="AS155" i="1"/>
  <c r="AT155" i="1"/>
  <c r="AU155" i="1"/>
  <c r="AV155" i="1"/>
  <c r="AQ156" i="1"/>
  <c r="AR156" i="1"/>
  <c r="AS156" i="1"/>
  <c r="AT156" i="1"/>
  <c r="AU156" i="1"/>
  <c r="AV156" i="1"/>
  <c r="AQ157" i="1"/>
  <c r="AR157" i="1"/>
  <c r="AS157" i="1"/>
  <c r="AT157" i="1"/>
  <c r="AU157" i="1"/>
  <c r="AV157" i="1"/>
  <c r="AQ158" i="1"/>
  <c r="AR158" i="1"/>
  <c r="AS158" i="1"/>
  <c r="AT158" i="1"/>
  <c r="AU158" i="1"/>
  <c r="AV158" i="1"/>
  <c r="AQ159" i="1"/>
  <c r="AR159" i="1"/>
  <c r="AS159" i="1"/>
  <c r="AT159" i="1"/>
  <c r="AU159" i="1"/>
  <c r="AV159" i="1"/>
  <c r="AQ160" i="1"/>
  <c r="AR160" i="1"/>
  <c r="AS160" i="1"/>
  <c r="AT160" i="1"/>
  <c r="AU160" i="1"/>
  <c r="AV160" i="1"/>
  <c r="AQ161" i="1"/>
  <c r="AR161" i="1"/>
  <c r="AS161" i="1"/>
  <c r="AT161" i="1"/>
  <c r="AU161" i="1"/>
  <c r="AV161" i="1"/>
  <c r="AQ162" i="1"/>
  <c r="AR162" i="1"/>
  <c r="AS162" i="1"/>
  <c r="AT162" i="1"/>
  <c r="AU162" i="1"/>
  <c r="AV162" i="1"/>
  <c r="AQ163" i="1"/>
  <c r="AR163" i="1"/>
  <c r="AS163" i="1"/>
  <c r="AT163" i="1"/>
  <c r="AU163" i="1"/>
  <c r="AV163" i="1"/>
  <c r="AQ164" i="1"/>
  <c r="AR164" i="1"/>
  <c r="AS164" i="1"/>
  <c r="AT164" i="1"/>
  <c r="AU164" i="1"/>
  <c r="AV164" i="1"/>
  <c r="AQ165" i="1"/>
  <c r="AR165" i="1"/>
  <c r="AS165" i="1"/>
  <c r="AT165" i="1"/>
  <c r="AU165" i="1"/>
  <c r="AV165" i="1"/>
  <c r="AQ166" i="1"/>
  <c r="AR166" i="1"/>
  <c r="AS166" i="1"/>
  <c r="AT166" i="1"/>
  <c r="AU166" i="1"/>
  <c r="AV166" i="1"/>
  <c r="AQ167" i="1"/>
  <c r="AR167" i="1"/>
  <c r="AS167" i="1"/>
  <c r="AT167" i="1"/>
  <c r="AU167" i="1"/>
  <c r="AV167" i="1"/>
  <c r="AQ168" i="1"/>
  <c r="AR168" i="1"/>
  <c r="AS168" i="1"/>
  <c r="AT168" i="1"/>
  <c r="AU168" i="1"/>
  <c r="AV168" i="1"/>
  <c r="AQ169" i="1"/>
  <c r="AR169" i="1"/>
  <c r="AS169" i="1"/>
  <c r="AT169" i="1"/>
  <c r="AU169" i="1"/>
  <c r="AV169" i="1"/>
  <c r="AQ170" i="1"/>
  <c r="AR170" i="1"/>
  <c r="AS170" i="1"/>
  <c r="AT170" i="1"/>
  <c r="AU170" i="1"/>
  <c r="AV170" i="1"/>
  <c r="AQ171" i="1"/>
  <c r="AR171" i="1"/>
  <c r="AS171" i="1"/>
  <c r="AT171" i="1"/>
  <c r="AU171" i="1"/>
  <c r="AV171" i="1"/>
  <c r="AQ172" i="1"/>
  <c r="AR172" i="1"/>
  <c r="AS172" i="1"/>
  <c r="AT172" i="1"/>
  <c r="AU172" i="1"/>
  <c r="AV172" i="1"/>
  <c r="AQ173" i="1"/>
  <c r="AR173" i="1"/>
  <c r="AS173" i="1"/>
  <c r="AT173" i="1"/>
  <c r="AU173" i="1"/>
  <c r="AV173" i="1"/>
  <c r="AQ174" i="1"/>
  <c r="AR174" i="1"/>
  <c r="AS174" i="1"/>
  <c r="AT174" i="1"/>
  <c r="AU174" i="1"/>
  <c r="AV174" i="1"/>
  <c r="AQ175" i="1"/>
  <c r="AR175" i="1"/>
  <c r="AS175" i="1"/>
  <c r="AT175" i="1"/>
  <c r="AU175" i="1"/>
  <c r="AV175" i="1"/>
  <c r="AQ176" i="1"/>
  <c r="AR176" i="1"/>
  <c r="AS176" i="1"/>
  <c r="AT176" i="1"/>
  <c r="AU176" i="1"/>
  <c r="AV176" i="1"/>
  <c r="AQ177" i="1"/>
  <c r="AR177" i="1"/>
  <c r="AS177" i="1"/>
  <c r="AT177" i="1"/>
  <c r="AU177" i="1"/>
  <c r="AV177" i="1"/>
  <c r="AQ178" i="1"/>
  <c r="AR178" i="1"/>
  <c r="AS178" i="1"/>
  <c r="AT178" i="1"/>
  <c r="AU178" i="1"/>
  <c r="AV178" i="1"/>
  <c r="AQ179" i="1"/>
  <c r="AR179" i="1"/>
  <c r="AS179" i="1"/>
  <c r="AT179" i="1"/>
  <c r="AU179" i="1"/>
  <c r="AV179" i="1"/>
  <c r="AQ180" i="1"/>
  <c r="AR180" i="1"/>
  <c r="AS180" i="1"/>
  <c r="AT180" i="1"/>
  <c r="AU180" i="1"/>
  <c r="AV180" i="1"/>
  <c r="AQ181" i="1"/>
  <c r="AR181" i="1"/>
  <c r="AS181" i="1"/>
  <c r="AT181" i="1"/>
  <c r="AU181" i="1"/>
  <c r="AV181" i="1"/>
  <c r="AQ182" i="1"/>
  <c r="AR182" i="1"/>
  <c r="AS182" i="1"/>
  <c r="AT182" i="1"/>
  <c r="AU182" i="1"/>
  <c r="AV182" i="1"/>
  <c r="AQ183" i="1"/>
  <c r="AR183" i="1"/>
  <c r="AS183" i="1"/>
  <c r="AT183" i="1"/>
  <c r="AU183" i="1"/>
  <c r="AV183" i="1"/>
  <c r="AQ184" i="1"/>
  <c r="AR184" i="1"/>
  <c r="AS184" i="1"/>
  <c r="AT184" i="1"/>
  <c r="AU184" i="1"/>
  <c r="AV184" i="1"/>
  <c r="AQ185" i="1"/>
  <c r="AR185" i="1"/>
  <c r="AS185" i="1"/>
  <c r="AT185" i="1"/>
  <c r="AU185" i="1"/>
  <c r="AV185" i="1"/>
  <c r="AQ186" i="1"/>
  <c r="AR186" i="1"/>
  <c r="AS186" i="1"/>
  <c r="AT186" i="1"/>
  <c r="AU186" i="1"/>
  <c r="AV186" i="1"/>
  <c r="AQ187" i="1"/>
  <c r="AR187" i="1"/>
  <c r="AS187" i="1"/>
  <c r="AT187" i="1"/>
  <c r="AU187" i="1"/>
  <c r="AV187" i="1"/>
  <c r="AQ188" i="1"/>
  <c r="AR188" i="1"/>
  <c r="AS188" i="1"/>
  <c r="AT188" i="1"/>
  <c r="AU188" i="1"/>
  <c r="AV188" i="1"/>
  <c r="AQ189" i="1"/>
  <c r="AR189" i="1"/>
  <c r="AS189" i="1"/>
  <c r="AT189" i="1"/>
  <c r="AU189" i="1"/>
  <c r="AV189" i="1"/>
  <c r="AQ190" i="1"/>
  <c r="AR190" i="1"/>
  <c r="AS190" i="1"/>
  <c r="AT190" i="1"/>
  <c r="AU190" i="1"/>
  <c r="AV190" i="1"/>
  <c r="AQ191" i="1"/>
  <c r="AR191" i="1"/>
  <c r="AS191" i="1"/>
  <c r="AT191" i="1"/>
  <c r="AU191" i="1"/>
  <c r="AV191" i="1"/>
  <c r="AQ192" i="1"/>
  <c r="AR192" i="1"/>
  <c r="AS192" i="1"/>
  <c r="AT192" i="1"/>
  <c r="AU192" i="1"/>
  <c r="AV192" i="1"/>
  <c r="AQ193" i="1"/>
  <c r="AR193" i="1"/>
  <c r="AS193" i="1"/>
  <c r="AT193" i="1"/>
  <c r="AU193" i="1"/>
  <c r="AV193" i="1"/>
  <c r="AQ194" i="1"/>
  <c r="AR194" i="1"/>
  <c r="AS194" i="1"/>
  <c r="AT194" i="1"/>
  <c r="AU194" i="1"/>
  <c r="AV194" i="1"/>
  <c r="AQ195" i="1"/>
  <c r="AR195" i="1"/>
  <c r="AS195" i="1"/>
  <c r="AT195" i="1"/>
  <c r="AU195" i="1"/>
  <c r="AV195" i="1"/>
  <c r="AQ196" i="1"/>
  <c r="AR196" i="1"/>
  <c r="AS196" i="1"/>
  <c r="AT196" i="1"/>
  <c r="AU196" i="1"/>
  <c r="AV196" i="1"/>
  <c r="AQ197" i="1"/>
  <c r="AR197" i="1"/>
  <c r="AS197" i="1"/>
  <c r="AT197" i="1"/>
  <c r="AU197" i="1"/>
  <c r="AV197" i="1"/>
  <c r="AQ198" i="1"/>
  <c r="AR198" i="1"/>
  <c r="AS198" i="1"/>
  <c r="AT198" i="1"/>
  <c r="AU198" i="1"/>
  <c r="AV198" i="1"/>
  <c r="AQ199" i="1"/>
  <c r="AR199" i="1"/>
  <c r="AS199" i="1"/>
  <c r="AT199" i="1"/>
  <c r="AU199" i="1"/>
  <c r="AV199" i="1"/>
  <c r="AQ200" i="1"/>
  <c r="AR200" i="1"/>
  <c r="AS200" i="1"/>
  <c r="AT200" i="1"/>
  <c r="AU200" i="1"/>
  <c r="AV200" i="1"/>
  <c r="AQ201" i="1"/>
  <c r="AR201" i="1"/>
  <c r="AS201" i="1"/>
  <c r="AT201" i="1"/>
  <c r="AU201" i="1"/>
  <c r="AV201" i="1"/>
  <c r="AQ202" i="1"/>
  <c r="AR202" i="1"/>
  <c r="AS202" i="1"/>
  <c r="AT202" i="1"/>
  <c r="AU202" i="1"/>
  <c r="AV202" i="1"/>
  <c r="AQ203" i="1"/>
  <c r="AR203" i="1"/>
  <c r="AS203" i="1"/>
  <c r="AT203" i="1"/>
  <c r="AU203" i="1"/>
  <c r="AV203" i="1"/>
  <c r="AQ204" i="1"/>
  <c r="AR204" i="1"/>
  <c r="AS204" i="1"/>
  <c r="AT204" i="1"/>
  <c r="AU204" i="1"/>
  <c r="AV204" i="1"/>
  <c r="AQ205" i="1"/>
  <c r="AR205" i="1"/>
  <c r="AS205" i="1"/>
  <c r="AT205" i="1"/>
  <c r="AU205" i="1"/>
  <c r="AV205" i="1"/>
  <c r="AQ206" i="1"/>
  <c r="AR206" i="1"/>
  <c r="AS206" i="1"/>
  <c r="AT206" i="1"/>
  <c r="AU206" i="1"/>
  <c r="AV206" i="1"/>
  <c r="AQ207" i="1"/>
  <c r="AR207" i="1"/>
  <c r="AS207" i="1"/>
  <c r="AT207" i="1"/>
  <c r="AU207" i="1"/>
  <c r="AV207" i="1"/>
  <c r="AQ208" i="1"/>
  <c r="AR208" i="1"/>
  <c r="AS208" i="1"/>
  <c r="AT208" i="1"/>
  <c r="AU208" i="1"/>
  <c r="AV208" i="1"/>
  <c r="AQ209" i="1"/>
  <c r="AR209" i="1"/>
  <c r="AS209" i="1"/>
  <c r="AT209" i="1"/>
  <c r="AU209" i="1"/>
  <c r="AV209" i="1"/>
  <c r="AQ210" i="1"/>
  <c r="AR210" i="1"/>
  <c r="AS210" i="1"/>
  <c r="AT210" i="1"/>
  <c r="AU210" i="1"/>
  <c r="AV210" i="1"/>
  <c r="AQ211" i="1"/>
  <c r="AR211" i="1"/>
  <c r="AS211" i="1"/>
  <c r="AT211" i="1"/>
  <c r="AU211" i="1"/>
  <c r="AV211" i="1"/>
  <c r="AQ212" i="1"/>
  <c r="AR212" i="1"/>
  <c r="AS212" i="1"/>
  <c r="AT212" i="1"/>
  <c r="AU212" i="1"/>
  <c r="AV212" i="1"/>
  <c r="AQ213" i="1"/>
  <c r="AR213" i="1"/>
  <c r="AS213" i="1"/>
  <c r="AT213" i="1"/>
  <c r="AU213" i="1"/>
  <c r="AV213" i="1"/>
  <c r="AQ214" i="1"/>
  <c r="AR214" i="1"/>
  <c r="AS214" i="1"/>
  <c r="AT214" i="1"/>
  <c r="AU214" i="1"/>
  <c r="AV214" i="1"/>
  <c r="AQ215" i="1"/>
  <c r="AR215" i="1"/>
  <c r="AS215" i="1"/>
  <c r="AT215" i="1"/>
  <c r="AU215" i="1"/>
  <c r="AV215" i="1"/>
  <c r="AQ216" i="1"/>
  <c r="AR216" i="1"/>
  <c r="AS216" i="1"/>
  <c r="AT216" i="1"/>
  <c r="AU216" i="1"/>
  <c r="AV216" i="1"/>
  <c r="AQ217" i="1"/>
  <c r="AR217" i="1"/>
  <c r="AS217" i="1"/>
  <c r="AT217" i="1"/>
  <c r="AU217" i="1"/>
  <c r="AV217" i="1"/>
  <c r="AQ218" i="1"/>
  <c r="AR218" i="1"/>
  <c r="AS218" i="1"/>
  <c r="AT218" i="1"/>
  <c r="AU218" i="1"/>
  <c r="AV218" i="1"/>
  <c r="AQ219" i="1"/>
  <c r="AR219" i="1"/>
  <c r="AS219" i="1"/>
  <c r="AT219" i="1"/>
  <c r="AU219" i="1"/>
  <c r="AV219" i="1"/>
  <c r="AQ220" i="1"/>
  <c r="AR220" i="1"/>
  <c r="AS220" i="1"/>
  <c r="AT220" i="1"/>
  <c r="AU220" i="1"/>
  <c r="AV220" i="1"/>
  <c r="AQ221" i="1"/>
  <c r="AR221" i="1"/>
  <c r="AS221" i="1"/>
  <c r="AT221" i="1"/>
  <c r="AU221" i="1"/>
  <c r="AV221" i="1"/>
  <c r="AQ222" i="1"/>
  <c r="AR222" i="1"/>
  <c r="AS222" i="1"/>
  <c r="AT222" i="1"/>
  <c r="AU222" i="1"/>
  <c r="AV222" i="1"/>
  <c r="AQ223" i="1"/>
  <c r="AR223" i="1"/>
  <c r="AS223" i="1"/>
  <c r="AT223" i="1"/>
  <c r="AU223" i="1"/>
  <c r="AV223" i="1"/>
  <c r="AQ224" i="1"/>
  <c r="AR224" i="1"/>
  <c r="AS224" i="1"/>
  <c r="AT224" i="1"/>
  <c r="AU224" i="1"/>
  <c r="AV224" i="1"/>
  <c r="AQ225" i="1"/>
  <c r="AR225" i="1"/>
  <c r="AS225" i="1"/>
  <c r="AT225" i="1"/>
  <c r="AU225" i="1"/>
  <c r="AV225" i="1"/>
  <c r="AQ226" i="1"/>
  <c r="AR226" i="1"/>
  <c r="AS226" i="1"/>
  <c r="AT226" i="1"/>
  <c r="AU226" i="1"/>
  <c r="AV226" i="1"/>
  <c r="AQ227" i="1"/>
  <c r="AR227" i="1"/>
  <c r="AS227" i="1"/>
  <c r="AT227" i="1"/>
  <c r="AU227" i="1"/>
  <c r="AV227" i="1"/>
  <c r="AQ228" i="1"/>
  <c r="AR228" i="1"/>
  <c r="AS228" i="1"/>
  <c r="AT228" i="1"/>
  <c r="AU228" i="1"/>
  <c r="AV228" i="1"/>
  <c r="AQ229" i="1"/>
  <c r="AR229" i="1"/>
  <c r="AS229" i="1"/>
  <c r="AT229" i="1"/>
  <c r="AU229" i="1"/>
  <c r="AV229" i="1"/>
  <c r="AQ230" i="1"/>
  <c r="AR230" i="1"/>
  <c r="AS230" i="1"/>
  <c r="AT230" i="1"/>
  <c r="AU230" i="1"/>
  <c r="AV230" i="1"/>
  <c r="AQ231" i="1"/>
  <c r="AR231" i="1"/>
  <c r="AS231" i="1"/>
  <c r="AT231" i="1"/>
  <c r="AU231" i="1"/>
  <c r="AV231" i="1"/>
  <c r="AQ232" i="1"/>
  <c r="AR232" i="1"/>
  <c r="AS232" i="1"/>
  <c r="AT232" i="1"/>
  <c r="AU232" i="1"/>
  <c r="AV232" i="1"/>
  <c r="AQ233" i="1"/>
  <c r="AR233" i="1"/>
  <c r="AS233" i="1"/>
  <c r="AT233" i="1"/>
  <c r="AU233" i="1"/>
  <c r="AV233" i="1"/>
  <c r="AQ234" i="1"/>
  <c r="AR234" i="1"/>
  <c r="AS234" i="1"/>
  <c r="AT234" i="1"/>
  <c r="AU234" i="1"/>
  <c r="AV234" i="1"/>
  <c r="AQ235" i="1"/>
  <c r="AR235" i="1"/>
  <c r="AS235" i="1"/>
  <c r="AT235" i="1"/>
  <c r="AU235" i="1"/>
  <c r="AV235" i="1"/>
  <c r="AQ236" i="1"/>
  <c r="AR236" i="1"/>
  <c r="AS236" i="1"/>
  <c r="AT236" i="1"/>
  <c r="AU236" i="1"/>
  <c r="AV236" i="1"/>
  <c r="AQ237" i="1"/>
  <c r="AR237" i="1"/>
  <c r="AS237" i="1"/>
  <c r="AT237" i="1"/>
  <c r="AU237" i="1"/>
  <c r="AV237" i="1"/>
  <c r="AQ238" i="1"/>
  <c r="AR238" i="1"/>
  <c r="AS238" i="1"/>
  <c r="AT238" i="1"/>
  <c r="AU238" i="1"/>
  <c r="AV238" i="1"/>
  <c r="AQ239" i="1"/>
  <c r="AR239" i="1"/>
  <c r="AS239" i="1"/>
  <c r="AT239" i="1"/>
  <c r="AU239" i="1"/>
  <c r="AV239" i="1"/>
  <c r="AQ240" i="1"/>
  <c r="AR240" i="1"/>
  <c r="AS240" i="1"/>
  <c r="AT240" i="1"/>
  <c r="AU240" i="1"/>
  <c r="AV240" i="1"/>
  <c r="AV8" i="1"/>
  <c r="AU8" i="1"/>
  <c r="AT8" i="1"/>
  <c r="AS8" i="1"/>
  <c r="AR8" i="1"/>
  <c r="AQ8" i="1"/>
  <c r="AV7" i="1"/>
  <c r="AU7" i="1"/>
  <c r="AT7" i="1"/>
  <c r="AS7" i="1"/>
  <c r="AR7" i="1"/>
  <c r="AQ7" i="1"/>
  <c r="AV6" i="1"/>
  <c r="AU6" i="1"/>
  <c r="AT6" i="1"/>
  <c r="AS6" i="1"/>
  <c r="AR6" i="1"/>
  <c r="AQ6" i="1"/>
  <c r="BB5" i="1"/>
  <c r="BA5" i="1"/>
  <c r="AZ5" i="1"/>
  <c r="AY5" i="1"/>
  <c r="AX5" i="1"/>
  <c r="AV5" i="1"/>
  <c r="AU5" i="1"/>
  <c r="AT5" i="1"/>
  <c r="AS5" i="1"/>
  <c r="AR5" i="1"/>
  <c r="AQ5" i="1"/>
  <c r="BB4" i="1"/>
  <c r="BA4" i="1"/>
  <c r="AZ4" i="1"/>
  <c r="AY4" i="1"/>
  <c r="AX4" i="1"/>
  <c r="AV4" i="1"/>
  <c r="AU4" i="1"/>
  <c r="AT4" i="1"/>
  <c r="AS4" i="1"/>
  <c r="AR4" i="1"/>
  <c r="AQ4" i="1"/>
  <c r="AP9" i="1" l="1"/>
  <c r="J9" i="1" s="1"/>
  <c r="AP236" i="1"/>
  <c r="AP167" i="1"/>
  <c r="AP153" i="1"/>
  <c r="AP37" i="1"/>
  <c r="AP35" i="1"/>
  <c r="AP31" i="1"/>
  <c r="AP27" i="1"/>
  <c r="AP26" i="1"/>
  <c r="AP24" i="1"/>
  <c r="J24" i="1" s="1"/>
  <c r="AP22" i="1"/>
  <c r="J22" i="1" s="1"/>
  <c r="AP20" i="1"/>
  <c r="J20" i="1" s="1"/>
  <c r="AP18" i="1"/>
  <c r="J18" i="1" s="1"/>
  <c r="AP16" i="1"/>
  <c r="J16" i="1" s="1"/>
  <c r="AP14" i="1"/>
  <c r="J14" i="1" s="1"/>
  <c r="AP12" i="1"/>
  <c r="J12" i="1" s="1"/>
  <c r="AP10" i="1"/>
  <c r="J10" i="1" s="1"/>
  <c r="AP23" i="1"/>
  <c r="J23" i="1" s="1"/>
  <c r="AP21" i="1"/>
  <c r="J21" i="1" s="1"/>
  <c r="AP19" i="1"/>
  <c r="J19" i="1" s="1"/>
  <c r="AP17" i="1"/>
  <c r="J17" i="1" s="1"/>
  <c r="AP15" i="1"/>
  <c r="J15" i="1" s="1"/>
  <c r="AP13" i="1"/>
  <c r="J13" i="1" s="1"/>
  <c r="AP11" i="1"/>
  <c r="J11" i="1" s="1"/>
  <c r="AP222" i="1"/>
  <c r="AP200" i="1"/>
  <c r="AP184" i="1"/>
  <c r="AP36" i="1"/>
  <c r="AP34" i="1"/>
  <c r="AP33" i="1"/>
  <c r="AD33" i="1" s="1"/>
  <c r="AP32" i="1"/>
  <c r="AP30" i="1"/>
  <c r="AP29" i="1"/>
  <c r="AP28" i="1"/>
  <c r="AP25" i="1"/>
  <c r="AW5" i="1"/>
  <c r="AP74" i="1"/>
  <c r="AP235" i="1"/>
  <c r="AP232" i="1"/>
  <c r="AP207" i="1"/>
  <c r="AP202" i="1"/>
  <c r="AP126" i="1"/>
  <c r="AP106" i="1"/>
  <c r="AP6" i="1"/>
  <c r="J6" i="1" s="1"/>
  <c r="AP204" i="1"/>
  <c r="AP196" i="1"/>
  <c r="AP192" i="1"/>
  <c r="AP188" i="1"/>
  <c r="AP179" i="1"/>
  <c r="AP175" i="1"/>
  <c r="AP159" i="1"/>
  <c r="AP147" i="1"/>
  <c r="AP135" i="1"/>
  <c r="AP90" i="1"/>
  <c r="AP227" i="1"/>
  <c r="AP158" i="1"/>
  <c r="AP142" i="1"/>
  <c r="AP133" i="1"/>
  <c r="AP98" i="1"/>
  <c r="AP84" i="1"/>
  <c r="AP75" i="1"/>
  <c r="AP50" i="1"/>
  <c r="AP231" i="1"/>
  <c r="AP219" i="1"/>
  <c r="AP182" i="1"/>
  <c r="AP166" i="1"/>
  <c r="AP157" i="1"/>
  <c r="AP118" i="1"/>
  <c r="AP102" i="1"/>
  <c r="AP76" i="1"/>
  <c r="AP66" i="1"/>
  <c r="AP228" i="1"/>
  <c r="AP217" i="1"/>
  <c r="AP197" i="1"/>
  <c r="AP140" i="1"/>
  <c r="AP120" i="1"/>
  <c r="AP111" i="1"/>
  <c r="AD111" i="1" s="1"/>
  <c r="AP96" i="1"/>
  <c r="AP68" i="1"/>
  <c r="AP63" i="1"/>
  <c r="AP238" i="1"/>
  <c r="AP215" i="1"/>
  <c r="AP214" i="1"/>
  <c r="AP211" i="1"/>
  <c r="AP208" i="1"/>
  <c r="AP170" i="1"/>
  <c r="AW4" i="1"/>
  <c r="AP186" i="1"/>
  <c r="AP240" i="1"/>
  <c r="AP234" i="1"/>
  <c r="AP230" i="1"/>
  <c r="AP226" i="1"/>
  <c r="AP224" i="1"/>
  <c r="AP221" i="1"/>
  <c r="AP213" i="1"/>
  <c r="AP210" i="1"/>
  <c r="AP206" i="1"/>
  <c r="AP201" i="1"/>
  <c r="AP199" i="1"/>
  <c r="AP190" i="1"/>
  <c r="AP183" i="1"/>
  <c r="AP177" i="1"/>
  <c r="AP172" i="1"/>
  <c r="AP162" i="1"/>
  <c r="AP152" i="1"/>
  <c r="AP144" i="1"/>
  <c r="AP137" i="1"/>
  <c r="AP131" i="1"/>
  <c r="AP122" i="1"/>
  <c r="AP114" i="1"/>
  <c r="AP107" i="1"/>
  <c r="AP104" i="1"/>
  <c r="AP100" i="1"/>
  <c r="AP92" i="1"/>
  <c r="AP86" i="1"/>
  <c r="AP70" i="1"/>
  <c r="AP52" i="1"/>
  <c r="AP48" i="1"/>
  <c r="AP239" i="1"/>
  <c r="AP237" i="1"/>
  <c r="AP233" i="1"/>
  <c r="AP229" i="1"/>
  <c r="AP225" i="1"/>
  <c r="AP223" i="1"/>
  <c r="AP220" i="1"/>
  <c r="AP218" i="1"/>
  <c r="AP216" i="1"/>
  <c r="AP212" i="1"/>
  <c r="AP209" i="1"/>
  <c r="AP205" i="1"/>
  <c r="AP203" i="1"/>
  <c r="AP194" i="1"/>
  <c r="AP187" i="1"/>
  <c r="AP181" i="1"/>
  <c r="AP174" i="1"/>
  <c r="AP164" i="1"/>
  <c r="AP155" i="1"/>
  <c r="AP146" i="1"/>
  <c r="AP138" i="1"/>
  <c r="AP124" i="1"/>
  <c r="AP116" i="1"/>
  <c r="AP109" i="1"/>
  <c r="AP94" i="1"/>
  <c r="J94" i="1" s="1"/>
  <c r="AP82" i="1"/>
  <c r="AP78" i="1"/>
  <c r="AP72" i="1"/>
  <c r="AP195" i="1"/>
  <c r="AP173" i="1"/>
  <c r="AP7" i="1"/>
  <c r="J7" i="1" s="1"/>
  <c r="AP198" i="1"/>
  <c r="AP193" i="1"/>
  <c r="AP191" i="1"/>
  <c r="AP178" i="1"/>
  <c r="AP128" i="1"/>
  <c r="AP59" i="1"/>
  <c r="AP56" i="1"/>
  <c r="AP44" i="1"/>
  <c r="AP41" i="1"/>
  <c r="AP171" i="1"/>
  <c r="AP169" i="1"/>
  <c r="AP165" i="1"/>
  <c r="AP163" i="1"/>
  <c r="AP161" i="1"/>
  <c r="AP156" i="1"/>
  <c r="AP154" i="1"/>
  <c r="AP151" i="1"/>
  <c r="AP150" i="1"/>
  <c r="AP149" i="1"/>
  <c r="AP145" i="1"/>
  <c r="AP143" i="1"/>
  <c r="AP141" i="1"/>
  <c r="AP139" i="1"/>
  <c r="AP136" i="1"/>
  <c r="AP134" i="1"/>
  <c r="AP132" i="1"/>
  <c r="AP130" i="1"/>
  <c r="AP129" i="1"/>
  <c r="AP127" i="1"/>
  <c r="AP125" i="1"/>
  <c r="AP123" i="1"/>
  <c r="AP121" i="1"/>
  <c r="AP119" i="1"/>
  <c r="AP117" i="1"/>
  <c r="AP115" i="1"/>
  <c r="AP113" i="1"/>
  <c r="AP112" i="1"/>
  <c r="AP108" i="1"/>
  <c r="AP103" i="1"/>
  <c r="AP101" i="1"/>
  <c r="AP99" i="1"/>
  <c r="AP97" i="1"/>
  <c r="AP95" i="1"/>
  <c r="AP93" i="1"/>
  <c r="AP91" i="1"/>
  <c r="AP89" i="1"/>
  <c r="AP83" i="1"/>
  <c r="AP81" i="1"/>
  <c r="AP77" i="1"/>
  <c r="AP73" i="1"/>
  <c r="AP71" i="1"/>
  <c r="AP69" i="1"/>
  <c r="AP67" i="1"/>
  <c r="AP65" i="1"/>
  <c r="AP64" i="1"/>
  <c r="AP62" i="1"/>
  <c r="AP55" i="1"/>
  <c r="AP49" i="1"/>
  <c r="AP47" i="1"/>
  <c r="AP42" i="1"/>
  <c r="AP40" i="1"/>
  <c r="AP189" i="1"/>
  <c r="AP185" i="1"/>
  <c r="AP180" i="1"/>
  <c r="AP176" i="1"/>
  <c r="AP168" i="1"/>
  <c r="AP160" i="1"/>
  <c r="AP148" i="1"/>
  <c r="AP88" i="1"/>
  <c r="AP80" i="1"/>
  <c r="AP61" i="1"/>
  <c r="AP54" i="1"/>
  <c r="AP46" i="1"/>
  <c r="AP39" i="1"/>
  <c r="AP87" i="1"/>
  <c r="AP85" i="1"/>
  <c r="AP79" i="1"/>
  <c r="AP60" i="1"/>
  <c r="AP58" i="1"/>
  <c r="AP53" i="1"/>
  <c r="AP51" i="1"/>
  <c r="AP45" i="1"/>
  <c r="AP43" i="1"/>
  <c r="AP8" i="1"/>
  <c r="J8" i="1" s="1"/>
  <c r="AP5" i="1"/>
  <c r="AP4" i="1"/>
  <c r="AD208" i="1" l="1"/>
  <c r="J208" i="1"/>
  <c r="J122" i="1"/>
  <c r="AD122" i="1"/>
  <c r="AD6" i="1"/>
  <c r="AD8" i="1"/>
  <c r="AJ8" i="1"/>
  <c r="AD9" i="1"/>
  <c r="AD10" i="1"/>
  <c r="AJ10" i="1"/>
  <c r="AD11" i="1"/>
  <c r="AJ11" i="1"/>
  <c r="AD12" i="1"/>
  <c r="AD13" i="1"/>
  <c r="AJ13" i="1"/>
  <c r="AD15" i="1"/>
  <c r="AD16" i="1"/>
  <c r="AD17" i="1"/>
  <c r="AJ17" i="1"/>
  <c r="AJ18" i="1"/>
  <c r="AD19" i="1"/>
  <c r="AJ20" i="1"/>
  <c r="AJ21" i="1"/>
  <c r="AD22" i="1"/>
  <c r="AJ22" i="1"/>
  <c r="AD23" i="1"/>
  <c r="AD24" i="1"/>
  <c r="AJ24" i="1"/>
  <c r="AD25" i="1"/>
  <c r="AJ25" i="1"/>
  <c r="AJ26" i="1"/>
  <c r="AD27" i="1"/>
  <c r="AJ27" i="1"/>
  <c r="AD28" i="1"/>
  <c r="AJ28" i="1"/>
  <c r="AD29" i="1"/>
  <c r="AJ29" i="1"/>
  <c r="AD30" i="1"/>
  <c r="AD31" i="1"/>
  <c r="AJ31" i="1"/>
  <c r="AD32" i="1"/>
  <c r="AJ32" i="1"/>
  <c r="AJ33" i="1"/>
  <c r="AD34" i="1"/>
  <c r="AJ34" i="1"/>
  <c r="AJ35" i="1"/>
  <c r="AD36" i="1"/>
  <c r="AJ36" i="1"/>
  <c r="AJ39" i="1"/>
  <c r="AD40" i="1"/>
  <c r="AD42" i="1"/>
  <c r="AJ42" i="1"/>
  <c r="AD43" i="1"/>
  <c r="AJ43" i="1"/>
  <c r="AD44" i="1"/>
  <c r="AD45" i="1"/>
  <c r="AD46" i="1"/>
  <c r="AJ46" i="1"/>
  <c r="AD47" i="1"/>
  <c r="AD48" i="1"/>
  <c r="AD49" i="1"/>
  <c r="AJ49" i="1"/>
  <c r="AJ50" i="1"/>
  <c r="AJ51" i="1"/>
  <c r="AD52" i="1"/>
  <c r="AD54" i="1"/>
  <c r="AD55" i="1"/>
  <c r="AD56" i="1"/>
  <c r="AJ56" i="1"/>
  <c r="AD58" i="1"/>
  <c r="AJ58" i="1"/>
  <c r="AD59" i="1"/>
  <c r="AJ61" i="1"/>
  <c r="AD62" i="1"/>
  <c r="AJ62" i="1"/>
  <c r="AD63" i="1"/>
  <c r="AJ64" i="1"/>
  <c r="AD65" i="1"/>
  <c r="AJ65" i="1"/>
  <c r="AJ66" i="1"/>
  <c r="AD67" i="1"/>
  <c r="AJ67" i="1"/>
  <c r="AD68" i="1"/>
  <c r="AD69" i="1"/>
  <c r="AJ70" i="1"/>
  <c r="AD72" i="1"/>
  <c r="AJ72" i="1"/>
  <c r="AD73" i="1"/>
  <c r="AJ73" i="1"/>
  <c r="AD74" i="1"/>
  <c r="AJ74" i="1"/>
  <c r="AD75" i="1"/>
  <c r="AD76" i="1"/>
  <c r="AD77" i="1"/>
  <c r="AD78" i="1"/>
  <c r="AJ78" i="1"/>
  <c r="AD79" i="1"/>
  <c r="AD80" i="1"/>
  <c r="AD82" i="1"/>
  <c r="AD83" i="1"/>
  <c r="AD84" i="1"/>
  <c r="AD86" i="1"/>
  <c r="AD87" i="1"/>
  <c r="AD88" i="1"/>
  <c r="AJ89" i="1"/>
  <c r="AD90" i="1"/>
  <c r="AD92" i="1"/>
  <c r="AD94" i="1"/>
  <c r="AD96" i="1"/>
  <c r="AJ96" i="1"/>
  <c r="AD97" i="1"/>
  <c r="AD98" i="1"/>
  <c r="AD100" i="1"/>
  <c r="AJ100" i="1"/>
  <c r="AD101" i="1"/>
  <c r="AD102" i="1"/>
  <c r="AD104" i="1"/>
  <c r="AJ104" i="1"/>
  <c r="AD106" i="1"/>
  <c r="AD107" i="1"/>
  <c r="AD109" i="1"/>
  <c r="AJ109" i="1"/>
  <c r="AD114" i="1"/>
  <c r="AJ114" i="1"/>
  <c r="AD115" i="1"/>
  <c r="AD116" i="1"/>
  <c r="AJ116" i="1"/>
  <c r="AD117" i="1"/>
  <c r="AD118" i="1"/>
  <c r="AJ118" i="1"/>
  <c r="AD119" i="1"/>
  <c r="AD120" i="1"/>
  <c r="AD124" i="1"/>
  <c r="AJ124" i="1"/>
  <c r="AD125" i="1"/>
  <c r="AJ126" i="1"/>
  <c r="AD127" i="1"/>
  <c r="AD129" i="1"/>
  <c r="AJ131" i="1"/>
  <c r="AD132" i="1"/>
  <c r="AJ133" i="1"/>
  <c r="AD134" i="1"/>
  <c r="AJ137" i="1"/>
  <c r="AD138" i="1"/>
  <c r="AJ138" i="1"/>
  <c r="AD139" i="1"/>
  <c r="AD140" i="1"/>
  <c r="AJ140" i="1"/>
  <c r="AD141" i="1"/>
  <c r="AD143" i="1"/>
  <c r="AD144" i="1"/>
  <c r="AD146" i="1"/>
  <c r="AD148" i="1"/>
  <c r="AJ148" i="1"/>
  <c r="AJ149" i="1"/>
  <c r="AD151" i="1"/>
  <c r="AD153" i="1"/>
  <c r="AD155" i="1"/>
  <c r="AD156" i="1"/>
  <c r="AD157" i="1"/>
  <c r="AJ157" i="1"/>
  <c r="AD158" i="1"/>
  <c r="AD159" i="1"/>
  <c r="AD160" i="1"/>
  <c r="AJ160" i="1"/>
  <c r="AD161" i="1"/>
  <c r="AJ161" i="1"/>
  <c r="AD162" i="1"/>
  <c r="AD163" i="1"/>
  <c r="AJ163" i="1"/>
  <c r="AJ164" i="1"/>
  <c r="AD165" i="1"/>
  <c r="AJ165" i="1"/>
  <c r="AD166" i="1"/>
  <c r="AD167" i="1"/>
  <c r="AJ167" i="1"/>
  <c r="AD168" i="1"/>
  <c r="AJ168" i="1"/>
  <c r="AD170" i="1"/>
  <c r="AD171" i="1"/>
  <c r="AJ171" i="1"/>
  <c r="AD172" i="1"/>
  <c r="AJ172" i="1"/>
  <c r="AD173" i="1"/>
  <c r="AJ173" i="1"/>
  <c r="AD174" i="1"/>
  <c r="AJ175" i="1"/>
  <c r="AD176" i="1"/>
  <c r="AJ176" i="1"/>
  <c r="AD177" i="1"/>
  <c r="AD178" i="1"/>
  <c r="AD179" i="1"/>
  <c r="AD180" i="1"/>
  <c r="AJ180" i="1"/>
  <c r="AJ181" i="1"/>
  <c r="AD182" i="1"/>
  <c r="AD183" i="1"/>
  <c r="AD184" i="1"/>
  <c r="AJ184" i="1"/>
  <c r="AJ185" i="1"/>
  <c r="AD186" i="1"/>
  <c r="AJ186" i="1"/>
  <c r="AD187" i="1"/>
  <c r="AJ188" i="1"/>
  <c r="AD189" i="1"/>
  <c r="AJ189" i="1"/>
  <c r="AD191" i="1"/>
  <c r="AD192" i="1"/>
  <c r="AJ192" i="1"/>
  <c r="AD193" i="1"/>
  <c r="AJ193" i="1"/>
  <c r="AJ194" i="1"/>
  <c r="AD195" i="1"/>
  <c r="AJ196" i="1"/>
  <c r="AD197" i="1"/>
  <c r="AJ197" i="1"/>
  <c r="AD198" i="1"/>
  <c r="AD199" i="1"/>
  <c r="AD201" i="1"/>
  <c r="AJ201" i="1"/>
  <c r="AD202" i="1"/>
  <c r="AJ202" i="1"/>
  <c r="AD203" i="1"/>
  <c r="AJ204" i="1"/>
  <c r="AD205" i="1"/>
  <c r="AJ205" i="1"/>
  <c r="AD206" i="1"/>
  <c r="AD207" i="1"/>
  <c r="AD209" i="1"/>
  <c r="AJ209" i="1"/>
  <c r="AD210" i="1"/>
  <c r="AJ210" i="1"/>
  <c r="AD211" i="1"/>
  <c r="AD212" i="1"/>
  <c r="AJ212" i="1"/>
  <c r="AD213" i="1"/>
  <c r="AD214" i="1"/>
  <c r="AD216" i="1"/>
  <c r="AJ216" i="1"/>
  <c r="AD217" i="1"/>
  <c r="AJ217" i="1"/>
  <c r="AD218" i="1"/>
  <c r="AJ218" i="1"/>
  <c r="AD219" i="1"/>
  <c r="AJ219" i="1"/>
  <c r="AD220" i="1"/>
  <c r="AJ220" i="1"/>
  <c r="AD221" i="1"/>
  <c r="AJ221" i="1"/>
  <c r="AD222" i="1"/>
  <c r="AJ222" i="1"/>
  <c r="AD223" i="1"/>
  <c r="AJ223" i="1"/>
  <c r="AD225" i="1"/>
  <c r="AJ225" i="1"/>
  <c r="AD226" i="1"/>
  <c r="AJ226" i="1"/>
  <c r="AD227" i="1"/>
  <c r="AJ227" i="1"/>
  <c r="AD228" i="1"/>
  <c r="AJ229" i="1"/>
  <c r="AD230" i="1"/>
  <c r="AJ230" i="1"/>
  <c r="AD231" i="1"/>
  <c r="AJ231" i="1"/>
  <c r="AD232" i="1"/>
  <c r="AJ232" i="1"/>
  <c r="AD233" i="1"/>
  <c r="AJ233" i="1"/>
  <c r="AJ234" i="1"/>
  <c r="AD235" i="1"/>
  <c r="AJ235" i="1"/>
  <c r="AD236" i="1"/>
  <c r="AD237" i="1"/>
  <c r="AJ237" i="1"/>
  <c r="AD238" i="1"/>
  <c r="AD239" i="1"/>
  <c r="AJ239" i="1"/>
  <c r="AD240" i="1"/>
  <c r="AD7" i="1"/>
  <c r="AJ7" i="1"/>
  <c r="AJ12" i="1"/>
  <c r="AD14" i="1"/>
  <c r="AJ15" i="1"/>
  <c r="AD18" i="1"/>
  <c r="AJ19" i="1"/>
  <c r="AD26" i="1"/>
  <c r="AD37" i="1"/>
  <c r="AD39" i="1"/>
  <c r="AD41" i="1"/>
  <c r="J46" i="1"/>
  <c r="AD50" i="1"/>
  <c r="AD53" i="1"/>
  <c r="AD60" i="1"/>
  <c r="AD70" i="1"/>
  <c r="AD71" i="1"/>
  <c r="AD81" i="1"/>
  <c r="AD85" i="1"/>
  <c r="AD89" i="1"/>
  <c r="AD91" i="1"/>
  <c r="AD93" i="1"/>
  <c r="AD95" i="1"/>
  <c r="AD99" i="1"/>
  <c r="AD103" i="1"/>
  <c r="AD108" i="1"/>
  <c r="AD112" i="1"/>
  <c r="AD113" i="1"/>
  <c r="AD121" i="1"/>
  <c r="AD123" i="1"/>
  <c r="AD128" i="1"/>
  <c r="AD130" i="1"/>
  <c r="AD131" i="1"/>
  <c r="AD133" i="1"/>
  <c r="AD135" i="1"/>
  <c r="AD136" i="1"/>
  <c r="AD142" i="1"/>
  <c r="AD145" i="1"/>
  <c r="AD147" i="1"/>
  <c r="AD149" i="1"/>
  <c r="AD150" i="1"/>
  <c r="AD152" i="1"/>
  <c r="AD154" i="1"/>
  <c r="AD164" i="1"/>
  <c r="AD169" i="1"/>
  <c r="AD181" i="1"/>
  <c r="AD185" i="1"/>
  <c r="AD190" i="1"/>
  <c r="AD194" i="1"/>
  <c r="AD200" i="1"/>
  <c r="AD204" i="1"/>
  <c r="AD215" i="1"/>
  <c r="AD224" i="1"/>
  <c r="AD229" i="1"/>
  <c r="J78" i="1" l="1"/>
  <c r="J158" i="1"/>
  <c r="J56" i="1"/>
  <c r="J64" i="1"/>
  <c r="J214" i="1"/>
  <c r="J211" i="1"/>
  <c r="J207" i="1"/>
  <c r="J203" i="1"/>
  <c r="J199" i="1"/>
  <c r="J196" i="1"/>
  <c r="J195" i="1"/>
  <c r="J191" i="1"/>
  <c r="J179" i="1"/>
  <c r="AJ6" i="1"/>
  <c r="J70" i="1"/>
  <c r="J166" i="1"/>
  <c r="J41" i="1"/>
  <c r="J33" i="1"/>
  <c r="AJ14" i="1"/>
  <c r="J175" i="1"/>
  <c r="AJ75" i="1"/>
  <c r="J75" i="1"/>
  <c r="AJ54" i="1"/>
  <c r="J54" i="1"/>
  <c r="AD51" i="1"/>
  <c r="J51" i="1"/>
  <c r="AJ48" i="1"/>
  <c r="J48" i="1"/>
  <c r="J188" i="1"/>
  <c r="AD188" i="1"/>
  <c r="AD21" i="1"/>
  <c r="J126" i="1"/>
  <c r="AD126" i="1"/>
  <c r="J137" i="1"/>
  <c r="AD175" i="1"/>
  <c r="J222" i="1"/>
  <c r="AD196" i="1"/>
  <c r="J31" i="1"/>
  <c r="J170" i="1"/>
  <c r="J28" i="1"/>
  <c r="AJ16" i="1"/>
  <c r="AJ145" i="1"/>
  <c r="J145" i="1"/>
  <c r="AD234" i="1"/>
  <c r="J234" i="1"/>
  <c r="AJ151" i="1"/>
  <c r="J151" i="1"/>
  <c r="J131" i="1"/>
  <c r="AJ9" i="1"/>
  <c r="J26" i="1"/>
  <c r="J238" i="1"/>
  <c r="AD137" i="1"/>
  <c r="J43" i="1"/>
  <c r="AD35" i="1"/>
  <c r="J35" i="1"/>
  <c r="AJ179" i="1"/>
  <c r="J167" i="1"/>
  <c r="AD64" i="1"/>
  <c r="J58" i="1"/>
  <c r="J36" i="1"/>
  <c r="J27" i="1"/>
  <c r="J174" i="1"/>
  <c r="AJ63" i="1"/>
  <c r="J63" i="1"/>
  <c r="J236" i="1"/>
  <c r="J225" i="1"/>
  <c r="J67" i="1"/>
  <c r="J240" i="1"/>
  <c r="J187" i="1"/>
  <c r="J184" i="1"/>
  <c r="J178" i="1"/>
  <c r="J171" i="1"/>
  <c r="J162" i="1"/>
  <c r="AD20" i="1"/>
  <c r="J183" i="1"/>
  <c r="J182" i="1"/>
  <c r="J76" i="1"/>
  <c r="J68" i="1"/>
  <c r="J59" i="1"/>
  <c r="AD4" i="1"/>
  <c r="AJ5" i="1"/>
  <c r="J228" i="1"/>
  <c r="J226" i="1"/>
  <c r="J224" i="1"/>
  <c r="J219" i="1"/>
  <c r="J215" i="1"/>
  <c r="J213" i="1"/>
  <c r="J206" i="1"/>
  <c r="J200" i="1"/>
  <c r="J198" i="1"/>
  <c r="J192" i="1"/>
  <c r="J190" i="1"/>
  <c r="J149" i="1"/>
  <c r="J177" i="1"/>
  <c r="J169" i="1"/>
  <c r="J161" i="1"/>
  <c r="J155" i="1"/>
  <c r="J152" i="1"/>
  <c r="J146" i="1"/>
  <c r="J90" i="1"/>
  <c r="J82" i="1"/>
  <c r="J74" i="1"/>
  <c r="J66" i="1"/>
  <c r="J61" i="1"/>
  <c r="J50" i="1"/>
  <c r="J39" i="1"/>
  <c r="J95" i="1"/>
  <c r="J87" i="1"/>
  <c r="AJ94" i="1"/>
  <c r="AJ86" i="1"/>
  <c r="J86" i="1"/>
  <c r="AJ107" i="1"/>
  <c r="J107" i="1"/>
  <c r="AJ92" i="1"/>
  <c r="J92" i="1"/>
  <c r="AJ88" i="1"/>
  <c r="J88" i="1"/>
  <c r="AJ84" i="1"/>
  <c r="J84" i="1"/>
  <c r="AJ80" i="1"/>
  <c r="J80" i="1"/>
  <c r="AJ81" i="1"/>
  <c r="J81" i="1"/>
  <c r="J72" i="1"/>
  <c r="AD66" i="1"/>
  <c r="AD61" i="1"/>
  <c r="J73" i="1"/>
  <c r="J65" i="1"/>
  <c r="J62" i="1"/>
  <c r="J57" i="1"/>
  <c r="J232" i="1"/>
  <c r="AJ228" i="1"/>
  <c r="J217" i="1"/>
  <c r="AJ215" i="1"/>
  <c r="J204" i="1"/>
  <c r="AJ200" i="1"/>
  <c r="AJ4" i="1"/>
  <c r="J52" i="1"/>
  <c r="J49" i="1"/>
  <c r="J44" i="1"/>
  <c r="J42" i="1"/>
  <c r="J37" i="1"/>
  <c r="J34" i="1"/>
  <c r="J30" i="1"/>
  <c r="J29" i="1"/>
  <c r="AJ240" i="1"/>
  <c r="J239" i="1"/>
  <c r="J237" i="1"/>
  <c r="J230" i="1"/>
  <c r="AJ224" i="1"/>
  <c r="J223" i="1"/>
  <c r="J221" i="1"/>
  <c r="J218" i="1"/>
  <c r="AJ213" i="1"/>
  <c r="J212" i="1"/>
  <c r="AJ211" i="1"/>
  <c r="J210" i="1"/>
  <c r="AJ206" i="1"/>
  <c r="J205" i="1"/>
  <c r="AJ203" i="1"/>
  <c r="J202" i="1"/>
  <c r="AJ198" i="1"/>
  <c r="J197" i="1"/>
  <c r="AJ195" i="1"/>
  <c r="J194" i="1"/>
  <c r="AJ190" i="1"/>
  <c r="J189" i="1"/>
  <c r="AJ187" i="1"/>
  <c r="J186" i="1"/>
  <c r="AJ182" i="1"/>
  <c r="J181" i="1"/>
  <c r="AJ177" i="1"/>
  <c r="J176" i="1"/>
  <c r="AJ174" i="1"/>
  <c r="J173" i="1"/>
  <c r="AJ169" i="1"/>
  <c r="J168" i="1"/>
  <c r="AJ166" i="1"/>
  <c r="J165" i="1"/>
  <c r="J163" i="1"/>
  <c r="AJ158" i="1"/>
  <c r="J157" i="1"/>
  <c r="AJ152" i="1"/>
  <c r="AJ146" i="1"/>
  <c r="J138" i="1"/>
  <c r="J133" i="1"/>
  <c r="J114" i="1"/>
  <c r="J109" i="1"/>
  <c r="J100" i="1"/>
  <c r="J153" i="1"/>
  <c r="AJ153" i="1"/>
  <c r="J120" i="1"/>
  <c r="AJ120" i="1"/>
  <c r="J117" i="1"/>
  <c r="AJ117" i="1"/>
  <c r="J113" i="1"/>
  <c r="AJ113" i="1"/>
  <c r="AJ108" i="1"/>
  <c r="J108" i="1"/>
  <c r="J106" i="1"/>
  <c r="AJ106" i="1"/>
  <c r="J103" i="1"/>
  <c r="AJ103" i="1"/>
  <c r="AJ101" i="1"/>
  <c r="J101" i="1"/>
  <c r="J98" i="1"/>
  <c r="AJ98" i="1"/>
  <c r="AJ97" i="1"/>
  <c r="J97" i="1"/>
  <c r="J233" i="1"/>
  <c r="AJ162" i="1"/>
  <c r="J140" i="1"/>
  <c r="J116" i="1"/>
  <c r="J111" i="1"/>
  <c r="J96" i="1"/>
  <c r="J159" i="1"/>
  <c r="AJ159" i="1"/>
  <c r="J156" i="1"/>
  <c r="AJ156" i="1"/>
  <c r="AJ154" i="1"/>
  <c r="J154" i="1"/>
  <c r="AJ150" i="1"/>
  <c r="J150" i="1"/>
  <c r="J147" i="1"/>
  <c r="AJ147" i="1"/>
  <c r="AJ144" i="1"/>
  <c r="J144" i="1"/>
  <c r="AJ143" i="1"/>
  <c r="J143" i="1"/>
  <c r="J142" i="1"/>
  <c r="AJ142" i="1"/>
  <c r="AJ141" i="1"/>
  <c r="J141" i="1"/>
  <c r="J139" i="1"/>
  <c r="AJ139" i="1"/>
  <c r="J136" i="1"/>
  <c r="AJ136" i="1"/>
  <c r="J135" i="1"/>
  <c r="AJ135" i="1"/>
  <c r="AJ134" i="1"/>
  <c r="J134" i="1"/>
  <c r="J132" i="1"/>
  <c r="AJ132" i="1"/>
  <c r="AJ130" i="1"/>
  <c r="J130" i="1"/>
  <c r="J129" i="1"/>
  <c r="AJ129" i="1"/>
  <c r="J128" i="1"/>
  <c r="AJ128" i="1"/>
  <c r="AJ127" i="1"/>
  <c r="J127" i="1"/>
  <c r="J125" i="1"/>
  <c r="AJ125" i="1"/>
  <c r="AJ123" i="1"/>
  <c r="J123" i="1"/>
  <c r="J121" i="1"/>
  <c r="AJ121" i="1"/>
  <c r="AJ119" i="1"/>
  <c r="J119" i="1"/>
  <c r="AJ115" i="1"/>
  <c r="J115" i="1"/>
  <c r="AJ112" i="1"/>
  <c r="J112" i="1"/>
  <c r="J102" i="1"/>
  <c r="AJ102" i="1"/>
  <c r="J99" i="1"/>
  <c r="AJ99" i="1"/>
  <c r="AJ238" i="1"/>
  <c r="AJ236" i="1"/>
  <c r="J229" i="1"/>
  <c r="J220" i="1"/>
  <c r="J216" i="1"/>
  <c r="AJ214" i="1"/>
  <c r="J209" i="1"/>
  <c r="AJ207" i="1"/>
  <c r="J201" i="1"/>
  <c r="AJ199" i="1"/>
  <c r="J193" i="1"/>
  <c r="AJ191" i="1"/>
  <c r="J185" i="1"/>
  <c r="AJ183" i="1"/>
  <c r="J180" i="1"/>
  <c r="AJ178" i="1"/>
  <c r="J172" i="1"/>
  <c r="AJ170" i="1"/>
  <c r="J164" i="1"/>
  <c r="J160" i="1"/>
  <c r="AJ155" i="1"/>
  <c r="J148" i="1"/>
  <c r="J124" i="1"/>
  <c r="J118" i="1"/>
  <c r="J104" i="1"/>
  <c r="J235" i="1"/>
  <c r="J231" i="1"/>
  <c r="J227" i="1"/>
  <c r="AJ95" i="1"/>
  <c r="J89" i="1"/>
  <c r="AJ87" i="1"/>
  <c r="AJ90" i="1"/>
  <c r="AJ82" i="1"/>
  <c r="AJ76" i="1"/>
  <c r="AJ68" i="1"/>
  <c r="AJ59" i="1"/>
  <c r="AJ52" i="1"/>
  <c r="AJ44" i="1"/>
  <c r="AJ37" i="1"/>
  <c r="AJ93" i="1"/>
  <c r="J93" i="1"/>
  <c r="J91" i="1"/>
  <c r="AJ91" i="1"/>
  <c r="AJ85" i="1"/>
  <c r="J85" i="1"/>
  <c r="J83" i="1"/>
  <c r="AJ83" i="1"/>
  <c r="AJ79" i="1"/>
  <c r="J79" i="1"/>
  <c r="J77" i="1"/>
  <c r="AJ77" i="1"/>
  <c r="AJ71" i="1"/>
  <c r="J71" i="1"/>
  <c r="J69" i="1"/>
  <c r="AJ69" i="1"/>
  <c r="J60" i="1"/>
  <c r="AJ60" i="1"/>
  <c r="AJ55" i="1"/>
  <c r="J55" i="1"/>
  <c r="J53" i="1"/>
  <c r="AJ53" i="1"/>
  <c r="AJ47" i="1"/>
  <c r="J47" i="1"/>
  <c r="J45" i="1"/>
  <c r="AJ45" i="1"/>
  <c r="J40" i="1"/>
  <c r="J32" i="1"/>
  <c r="AJ30" i="1"/>
  <c r="J25" i="1"/>
  <c r="AJ23" i="1"/>
  <c r="J4" i="1" l="1"/>
  <c r="AD5" i="1"/>
  <c r="J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CAROSI</author>
  </authors>
  <commentList>
    <comment ref="Q80" authorId="0" shapeId="0" xr:uid="{00000000-0006-0000-0000-000001000000}">
      <text>
        <r>
          <rPr>
            <b/>
            <sz val="8"/>
            <color indexed="81"/>
            <rFont val="Tahoma"/>
            <family val="2"/>
          </rPr>
          <t>CAROSI:</t>
        </r>
        <r>
          <rPr>
            <sz val="8"/>
            <color indexed="81"/>
            <rFont val="Tahoma"/>
            <family val="2"/>
          </rPr>
          <t xml:space="preserve">
precisazione puntuale nelle premesse di delibera di indizione dei concorsi e dei relativi bandi</t>
        </r>
      </text>
    </comment>
    <comment ref="Q84" authorId="0" shapeId="0" xr:uid="{00000000-0006-0000-0000-00000200000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L85" authorId="0" shapeId="0" xr:uid="{00000000-0006-0000-0000-000003000000}">
      <text>
        <r>
          <rPr>
            <b/>
            <sz val="10"/>
            <color indexed="81"/>
            <rFont val="Tahoma"/>
            <family val="2"/>
          </rPr>
          <t>CAROSI:</t>
        </r>
        <r>
          <rPr>
            <sz val="10"/>
            <color indexed="81"/>
            <rFont val="Tahoma"/>
            <family val="2"/>
          </rPr>
          <t xml:space="preserve">
nomina di esperti nelle materie oggetto di esame - dichiarazioni incompatibilità/inconferibilità - condanne penali</t>
        </r>
      </text>
    </comment>
    <comment ref="Q85" authorId="0" shapeId="0" xr:uid="{00000000-0006-0000-0000-000004000000}">
      <text>
        <r>
          <rPr>
            <b/>
            <sz val="10"/>
            <color indexed="81"/>
            <rFont val="Tahoma"/>
            <family val="2"/>
          </rPr>
          <t>CAROSI:</t>
        </r>
        <r>
          <rPr>
            <sz val="10"/>
            <color indexed="81"/>
            <rFont val="Tahoma"/>
            <family val="2"/>
          </rPr>
          <t xml:space="preserve">
prevedere  nel regolamento che i componenti siano esperti nelle materie di esame</t>
        </r>
      </text>
    </comment>
    <comment ref="Q86" authorId="0" shapeId="0" xr:uid="{00000000-0006-0000-0000-000005000000}">
      <text>
        <r>
          <rPr>
            <b/>
            <sz val="10"/>
            <color indexed="81"/>
            <rFont val="Tahoma"/>
            <family val="2"/>
          </rPr>
          <t>CAROSI:</t>
        </r>
        <r>
          <rPr>
            <sz val="10"/>
            <color indexed="81"/>
            <rFont val="Tahoma"/>
            <family val="2"/>
          </rPr>
          <t xml:space="preserve">
art. 24 del regolamento / dichiarazioni all'atto dell'insediamento della commissione</t>
        </r>
      </text>
    </comment>
    <comment ref="Q87" authorId="0" shapeId="0" xr:uid="{00000000-0006-0000-0000-000006000000}">
      <text>
        <r>
          <rPr>
            <b/>
            <sz val="10"/>
            <color indexed="81"/>
            <rFont val="Tahoma"/>
            <family val="2"/>
          </rPr>
          <t>CAROSI:</t>
        </r>
        <r>
          <rPr>
            <sz val="10"/>
            <color indexed="81"/>
            <rFont val="Tahoma"/>
            <family val="2"/>
          </rPr>
          <t xml:space="preserve">
prevedere un sistema di rotazione dei componenti di commissione</t>
        </r>
      </text>
    </comment>
    <comment ref="Q88" authorId="0" shapeId="0" xr:uid="{00000000-0006-0000-0000-000007000000}">
      <text>
        <r>
          <rPr>
            <b/>
            <sz val="10"/>
            <color indexed="81"/>
            <rFont val="Tahoma"/>
            <family val="2"/>
          </rPr>
          <t>CAROSI:</t>
        </r>
        <r>
          <rPr>
            <sz val="10"/>
            <color indexed="81"/>
            <rFont val="Tahoma"/>
            <family val="2"/>
          </rPr>
          <t xml:space="preserve">
a cura del Servizio Patrimonio</t>
        </r>
      </text>
    </comment>
    <comment ref="Q89" authorId="0" shapeId="0" xr:uid="{00000000-0006-0000-0000-000008000000}">
      <text>
        <r>
          <rPr>
            <b/>
            <sz val="10"/>
            <color indexed="81"/>
            <rFont val="Tahoma"/>
            <family val="2"/>
          </rPr>
          <t>CAROSI:</t>
        </r>
        <r>
          <rPr>
            <sz val="10"/>
            <color indexed="81"/>
            <rFont val="Tahoma"/>
            <family val="2"/>
          </rPr>
          <t xml:space="preserve">
art. 20 prevede solo due casi di possibili integrazioni</t>
        </r>
      </text>
    </comment>
    <comment ref="Q92" authorId="0" shapeId="0" xr:uid="{00000000-0006-0000-0000-000009000000}">
      <text>
        <r>
          <rPr>
            <b/>
            <sz val="10"/>
            <color indexed="81"/>
            <rFont val="Tahoma"/>
            <family val="2"/>
          </rPr>
          <t>CAROSI:</t>
        </r>
        <r>
          <rPr>
            <sz val="10"/>
            <color indexed="81"/>
            <rFont val="Tahoma"/>
            <family val="2"/>
          </rPr>
          <t xml:space="preserve">
art. 25 comma 5 del Regolamento</t>
        </r>
      </text>
    </comment>
    <comment ref="Q93" authorId="0" shapeId="0" xr:uid="{00000000-0006-0000-0000-00000A000000}">
      <text>
        <r>
          <rPr>
            <b/>
            <sz val="10"/>
            <color indexed="81"/>
            <rFont val="Tahoma"/>
            <family val="2"/>
          </rPr>
          <t>CAROSI:</t>
        </r>
        <r>
          <rPr>
            <sz val="10"/>
            <color indexed="81"/>
            <rFont val="Tahoma"/>
            <family val="2"/>
          </rPr>
          <t xml:space="preserve">
art. 26 regolamento</t>
        </r>
      </text>
    </comment>
    <comment ref="Q104" authorId="0" shapeId="0" xr:uid="{00000000-0006-0000-0000-00000D000000}">
      <text>
        <r>
          <rPr>
            <b/>
            <sz val="8"/>
            <color indexed="81"/>
            <rFont val="Tahoma"/>
            <family val="2"/>
          </rPr>
          <t>CAROSI:</t>
        </r>
        <r>
          <rPr>
            <sz val="8"/>
            <color indexed="81"/>
            <rFont val="Tahoma"/>
            <family val="2"/>
          </rPr>
          <t xml:space="preserve">
precisazione puntuale nelle premesse di delibera di indizione dei concorsi e dei relativi bandi</t>
        </r>
      </text>
    </comment>
    <comment ref="Q105" authorId="0" shapeId="0" xr:uid="{00000000-0006-0000-0000-00000E000000}">
      <text>
        <r>
          <rPr>
            <b/>
            <sz val="10"/>
            <color indexed="81"/>
            <rFont val="Tahoma"/>
            <family val="2"/>
          </rPr>
          <t>CAROSI:</t>
        </r>
        <r>
          <rPr>
            <sz val="10"/>
            <color indexed="81"/>
            <rFont val="Tahoma"/>
            <family val="2"/>
          </rPr>
          <t xml:space="preserve">
prevedere  nel regolamento che i componenti siano esperti nelle materie di esame</t>
        </r>
      </text>
    </comment>
    <comment ref="Q106" authorId="0" shapeId="0" xr:uid="{00000000-0006-0000-0000-000011000000}">
      <text>
        <r>
          <rPr>
            <b/>
            <sz val="10"/>
            <color indexed="81"/>
            <rFont val="Tahoma"/>
            <family val="2"/>
          </rPr>
          <t>CAROSI:</t>
        </r>
        <r>
          <rPr>
            <sz val="10"/>
            <color indexed="81"/>
            <rFont val="Tahoma"/>
            <family val="2"/>
          </rPr>
          <t xml:space="preserve">
a cura del Servizio Patrimonio</t>
        </r>
      </text>
    </comment>
    <comment ref="Q110" authorId="0" shapeId="0" xr:uid="{00000000-0006-0000-0000-000013000000}">
      <text>
        <r>
          <rPr>
            <b/>
            <sz val="10"/>
            <color indexed="81"/>
            <rFont val="Tahoma"/>
            <family val="2"/>
          </rPr>
          <t>CAROSI:</t>
        </r>
        <r>
          <rPr>
            <sz val="10"/>
            <color indexed="81"/>
            <rFont val="Tahoma"/>
            <family val="2"/>
          </rPr>
          <t xml:space="preserve">
art. 26 regolamento</t>
        </r>
      </text>
    </comment>
  </commentList>
</comments>
</file>

<file path=xl/sharedStrings.xml><?xml version="1.0" encoding="utf-8"?>
<sst xmlns="http://schemas.openxmlformats.org/spreadsheetml/2006/main" count="5312" uniqueCount="894">
  <si>
    <t>Mappatura processi/attività</t>
  </si>
  <si>
    <t>Valutazione rischio</t>
  </si>
  <si>
    <t>Trattamento del rischio (Misure per ridurlo/neutralizzarlo)</t>
  </si>
  <si>
    <t>COD. Unità Organizzativa</t>
  </si>
  <si>
    <t>Aree ulteriori</t>
  </si>
  <si>
    <t>Sottoaree</t>
  </si>
  <si>
    <t>Processo</t>
  </si>
  <si>
    <t xml:space="preserve">Attività </t>
  </si>
  <si>
    <t xml:space="preserve">Rischio eventuale </t>
  </si>
  <si>
    <t>Valutazione del rischio 
(valore numerico - vedi all. 5 PNA)</t>
  </si>
  <si>
    <t xml:space="preserve">Tempi di attuazione </t>
  </si>
  <si>
    <t>Indicatori</t>
  </si>
  <si>
    <t>TARGET da raggiungere</t>
  </si>
  <si>
    <t>Misure di Prevenzione trasversali 
(all. 1 PNA)</t>
  </si>
  <si>
    <t xml:space="preserve">Indicatori </t>
  </si>
  <si>
    <t xml:space="preserve">Responsabile dell'attuazione </t>
  </si>
  <si>
    <t>Dipendenti dei settori a rischio da inserire nei programmi formativi</t>
  </si>
  <si>
    <t>Codice Rischio</t>
  </si>
  <si>
    <t>Valutazione del rischio 
(valore giudizio - vedi all. PTPCT 2020)</t>
  </si>
  <si>
    <t>Attività vincolata da: (…) oppure "attività discrezionale"</t>
  </si>
  <si>
    <t>PROBABILITA'</t>
  </si>
  <si>
    <t>IMPATTO</t>
  </si>
  <si>
    <t>DATI, EVIDENZE E MOTIVAZIONE DELLA MISURA APPLICATA</t>
  </si>
  <si>
    <t>molto basso</t>
  </si>
  <si>
    <t>Evento rischioso</t>
  </si>
  <si>
    <t>LIVELLO DI INTERESSE ESTERNO</t>
  </si>
  <si>
    <t xml:space="preserve">GRADO DI DISCREZIONALITA'  NEL PROCESSO DECISIONALE </t>
  </si>
  <si>
    <t>OPACITA' DEL PROCESSO DECISIONALE</t>
  </si>
  <si>
    <t>LIVELLO DI COLLABORAZIONE NELL'AGGIORNAMENTO E MONITORAGGIO DEL PTPCT</t>
  </si>
  <si>
    <t>ESISTENZA DI UN SISTEMA DI TRATTAMENTO DEL RISCHIO E GRADO DI ATTUAZIONE DELLE MISURE</t>
  </si>
  <si>
    <t>GIUDIZIO SINTETICO</t>
  </si>
  <si>
    <t>Sull'amministrazione in termine di: (1) qualità e continuità dell’azione amministrativa</t>
  </si>
  <si>
    <t>Sull'amministrazione in termine di: (2) impatto economico</t>
  </si>
  <si>
    <t>Sull'amministrazione in termine di: (3) conseguenze legali</t>
  </si>
  <si>
    <t>Sull'amministrazione in termine di: (4) reputazione e credibilità istituzionale, etc</t>
  </si>
  <si>
    <t>sugli stakeholders (cittadini, utenti, imprese, mercato, sistema Paese), a seguito del degrado del servizio reso a causa del verificarsi dell’evento di corruzione</t>
  </si>
  <si>
    <t>basso</t>
  </si>
  <si>
    <t>medio</t>
  </si>
  <si>
    <t>BUDGETING</t>
  </si>
  <si>
    <t>Budgeting e variazioni di budget</t>
  </si>
  <si>
    <t>Predisposizione progetto di bilancio da parte del Direttore</t>
  </si>
  <si>
    <t>Non attendibilità del bilancio</t>
  </si>
  <si>
    <t>Manuale chiusura bilancio di esercizio</t>
  </si>
  <si>
    <t>Manuale procedure di budgeting e variazioni di budget</t>
  </si>
  <si>
    <t>Direttore</t>
  </si>
  <si>
    <t xml:space="preserve">Predisposizione budget di gestione </t>
  </si>
  <si>
    <t>Non attendibilità budget</t>
  </si>
  <si>
    <t>Approvazione budget Consiglio Direttivo</t>
  </si>
  <si>
    <t>Mancato controllo documentale</t>
  </si>
  <si>
    <t>Firma digitale dei prospetti</t>
  </si>
  <si>
    <t>no</t>
  </si>
  <si>
    <t>ND</t>
  </si>
  <si>
    <t>RINNOVO DEGLI ORGANI</t>
  </si>
  <si>
    <t>Rinnovo degli organi</t>
  </si>
  <si>
    <t>Richiedere a MEF designazione Revisore ordinario e supplente</t>
  </si>
  <si>
    <t>Indizione delle elezioni</t>
  </si>
  <si>
    <t>Individuazione lista soci</t>
  </si>
  <si>
    <t>Fissazione numero consiglieri da eleggere</t>
  </si>
  <si>
    <t>Nomina Commissione ammissibilità liste</t>
  </si>
  <si>
    <t xml:space="preserve">Convocazione assemblea </t>
  </si>
  <si>
    <t>Nomina Collegio scrutatori</t>
  </si>
  <si>
    <t>Predispone liste orientative soci ord. e speciali</t>
  </si>
  <si>
    <t>Pubblicazione delibera indizione su quotidiano e albo sociale</t>
  </si>
  <si>
    <t>Pubblicazione avviso convocazione Assemblea (albo sociale, quotidiano e Gazzetta Ufficiale)</t>
  </si>
  <si>
    <t>Ricezione  liste nei termini fissati dal Consiglio</t>
  </si>
  <si>
    <t>Pubblicazione liste su albo sociale e quotidiano a diffusione locale</t>
  </si>
  <si>
    <t>Se referendum predisposizione, stampa, invio schede elettorali a cura del Notaio;</t>
  </si>
  <si>
    <t>Assemblea dei soci e scrutinio</t>
  </si>
  <si>
    <t>Pubblicazione su sito istituzionale</t>
  </si>
  <si>
    <t>Trasmissione ad ACI riferimenti Consiglieri e Revisori</t>
  </si>
  <si>
    <t>CONSULENZE ESTERNE</t>
  </si>
  <si>
    <t xml:space="preserve">Affidamento incarichi di consulenza esterni ex art.  7 comma 6 </t>
  </si>
  <si>
    <t>Determinazione dei requisiti specialistici; verifica preventiva dell'esistenza di tali profili all'interno dell'Ente; pubblicazione del bando; esame curriculum; valutazione e scelta del candidato; richiesta nulla-osta alla Corte dei Conti; affidamento e pubblicazione incarico</t>
  </si>
  <si>
    <t>Ricezione e analisi budget società in house e controllate</t>
  </si>
  <si>
    <t>Trasmissione budget a Ministeri e ACI</t>
  </si>
  <si>
    <t>Inserimento budget in SICO MEF</t>
  </si>
  <si>
    <t>BILANCIO</t>
  </si>
  <si>
    <t>Bilancio d'esercizio</t>
  </si>
  <si>
    <t>Redazione del bilancio consolidato</t>
  </si>
  <si>
    <t>Esame e approvazione progetto bilancio da Consiglio Direttivo entro termini</t>
  </si>
  <si>
    <t>Approvazione bilancio da Assemblea dei Soci</t>
  </si>
  <si>
    <t>Firma digitale dei documenti di bilancio</t>
  </si>
  <si>
    <t>Trasmissione bilancio a Ministeri e ACI bilancio dell'Ente e delle Società controllate entro 10 gg. Da approvazione</t>
  </si>
  <si>
    <t>Inserimento bilancio Ente in BC Web</t>
  </si>
  <si>
    <t>GOVERNANCE SOCIETA'</t>
  </si>
  <si>
    <t>Società controllate</t>
  </si>
  <si>
    <t>Delibera di esternalizzazione dell'attività</t>
  </si>
  <si>
    <t>Definizione in convenzione di: natura e modalità attività affidate, condizioni economiche e criteri di loro determinazione, tipologia, modalità e controllo prestazioni, rispetto d.lgs. 163/2011</t>
  </si>
  <si>
    <t>Approvazione convenzioni dal Consiglio Direttivo dell'Ente</t>
  </si>
  <si>
    <t xml:space="preserve">Comunicazione a MEF (portaletesoro) partecipazioni detenute anno precedente </t>
  </si>
  <si>
    <t>GESTIONE DELEGAZIONI INDIRETTE E AUTOSCUOLE READY2GO</t>
  </si>
  <si>
    <t xml:space="preserve">Apertura delegazioni e autoscuole Ready2Go </t>
  </si>
  <si>
    <t>Valutazione del Consiglio o di una Commissione ad hoc</t>
  </si>
  <si>
    <t>Richiesta documentazione su autorizzazioni, rispetto norme di legge, requisiti di moralità, presenza procedure tasse automobilistiche e STA</t>
  </si>
  <si>
    <t>Sottoscrizione dei contratto approvato dal Consiglio Direttivo</t>
  </si>
  <si>
    <t>Richiesta apertura codice delegazione a SSI</t>
  </si>
  <si>
    <t>Trasmissione a delegato password</t>
  </si>
  <si>
    <t>Inserimento, variazione recapiti e servizi su sito istituzionale AC e sito ACI</t>
  </si>
  <si>
    <t xml:space="preserve">Disattivazione e sospensioni delegazioni per irregolarità amministrative </t>
  </si>
  <si>
    <t>Sospendere o disattivare delegazioni che presentano irregolarità amministrative o morosità nei confronti dell'AC</t>
  </si>
  <si>
    <t>Acquisto omaggi sociali e altri acquisti</t>
  </si>
  <si>
    <t xml:space="preserve">Contrattualistica relativa alla fornitura degli omaggi </t>
  </si>
  <si>
    <t>Verifica della conformità tecnica degli omaggi sociali</t>
  </si>
  <si>
    <t>Addestramento Delegazioni su procedure soci e tasse auto</t>
  </si>
  <si>
    <t>Organizzazione sessioni di addestramento a seguito di rilascio nuovi applicativi o servizi</t>
  </si>
  <si>
    <t>Individuazione sede, date e convocazione destinatari corso</t>
  </si>
  <si>
    <t>Erogazione sessione addestramento e redazione eventuale relazione</t>
  </si>
  <si>
    <t>Sistema incentivante alle Delegazioni</t>
  </si>
  <si>
    <t>Predisposizione sistema degli incentivi</t>
  </si>
  <si>
    <t>Comunicazione a Delegati</t>
  </si>
  <si>
    <t>Verifica dei risultati</t>
  </si>
  <si>
    <t>Comunicazione premi e penali</t>
  </si>
  <si>
    <t>AGENZIA GENERALE SARA</t>
  </si>
  <si>
    <t>Attività di Agente Generale SARA Assicurazioni</t>
  </si>
  <si>
    <t xml:space="preserve">Individuazione responsabile attività di intermediazione assicurativa ex art.112 c. 2 codice assicurazioni </t>
  </si>
  <si>
    <t>Definizione contrattuale degli spazi adibiti ad Agenzie Capo</t>
  </si>
  <si>
    <t>ATTIVITA' ISTITUZIONALE E ASSOCIATIVA (CONVENZIONI, PARTNERSHIP, RELAZIONI ESTERNE)</t>
  </si>
  <si>
    <t>Ricerca, valutazione e stipula accordi commerciali</t>
  </si>
  <si>
    <t>Raccolta e valutazione proposte di partnership</t>
  </si>
  <si>
    <t>Stesura e sottoscrizione accordi</t>
  </si>
  <si>
    <t>Aggiornamento e implementazione contenuti sito AC/Rivista sociale/NewsletterI.it</t>
  </si>
  <si>
    <t xml:space="preserve">Valutazione e Stipula convenzioni locali </t>
  </si>
  <si>
    <t>Raccolta e valutazione proposte di convenzione</t>
  </si>
  <si>
    <t>Stesura e sottoscrizione convenzione</t>
  </si>
  <si>
    <t>Stesura specifiche per le implementazioni contabili/ ITC per la realizzazione della convenzione</t>
  </si>
  <si>
    <t>Partecipazione a Conferenze nazionali e internazionali</t>
  </si>
  <si>
    <t>Con e senza pagamento di quota di iscrizione</t>
  </si>
  <si>
    <t>Definizione di accordi, intese e collaborazioni istituzionali dell'Ente con organismi ed amministrazioni centrali e locali nelle materie di interesse dell'AC</t>
  </si>
  <si>
    <t xml:space="preserve">Programmazione, realizzazione, stesura dei testi e gestione degli interventi attuativi degli accordi. </t>
  </si>
  <si>
    <t>Pianificazione ed organizzazione di eventi finalizzati a promuovere l'immagine ed il ruolo istituzionale dell'AC</t>
  </si>
  <si>
    <t>Realizzazione degli eventi</t>
  </si>
  <si>
    <t>Partecipazione ad iniziative ed attività relative a bandi europei</t>
  </si>
  <si>
    <t>Programmazione, realizzazione e gestione degli interventi attuativi dei progetti</t>
  </si>
  <si>
    <t>Pianificazione delle attività</t>
  </si>
  <si>
    <t>Redazione Documento Piani e programmi anno successivo</t>
  </si>
  <si>
    <t>Predisposizione schede progetti strategici AC</t>
  </si>
  <si>
    <t>Approvazione Consiglio Direttivo</t>
  </si>
  <si>
    <t>Invio a Direzione Compartimentale ACI</t>
  </si>
  <si>
    <t>Approvazione eventuali variazioni performance da C.D.</t>
  </si>
  <si>
    <t>Redazione della Relazione sulle attività svolte nell'anno precedente</t>
  </si>
  <si>
    <t>PIANIFICAZIONE E CONTROLLO ATTIVITA'</t>
  </si>
  <si>
    <t>Gestione ciclo della performance</t>
  </si>
  <si>
    <t>Ricezione scheda di assegnazione obiettivi da ACI</t>
  </si>
  <si>
    <t>Assegnazione a dipendenti obiettivi di performance (ACI, AC e valutazione competenze)</t>
  </si>
  <si>
    <t>Monitoraggio sul raggiungimento degli obiettivi</t>
  </si>
  <si>
    <t>Calcolo quota incentivante</t>
  </si>
  <si>
    <t xml:space="preserve">RECLUTAMENTO </t>
  </si>
  <si>
    <t>Procedure concorsuali</t>
  </si>
  <si>
    <t>Comunicazione 34 bis</t>
  </si>
  <si>
    <t>Avviso mobilità</t>
  </si>
  <si>
    <t>Bando</t>
  </si>
  <si>
    <t>Composizione Commissione</t>
  </si>
  <si>
    <t>Ricezione domande</t>
  </si>
  <si>
    <t>Istruttoria domande</t>
  </si>
  <si>
    <t>Individuazione sede di esame e relativo allestimento</t>
  </si>
  <si>
    <t>Svolgimento prove scritte</t>
  </si>
  <si>
    <t>Correzione elaborati</t>
  </si>
  <si>
    <t>Valutazione titoli</t>
  </si>
  <si>
    <t>Svolgimento prove orali</t>
  </si>
  <si>
    <t>Definzione graduatoria</t>
  </si>
  <si>
    <t>Verifica autocertificazioni relative al possesso dei requisiti</t>
  </si>
  <si>
    <t>Dichiarazione di nomina vincitori ed immissione in servizio</t>
  </si>
  <si>
    <t>Delibera assunzione e immissione in servizio</t>
  </si>
  <si>
    <t>PROGRESSIONI DI CARRIERA</t>
  </si>
  <si>
    <t>Procedura per il conferimento dei livelli di sviluppo</t>
  </si>
  <si>
    <t xml:space="preserve">Delibera avvio procedura conferimento livello economico </t>
  </si>
  <si>
    <t>Dichiarazione di nomina vincitori e attribuzione livello economico</t>
  </si>
  <si>
    <t>CONFERIMENTO INCARICHI DI COLLABORAZIONE</t>
  </si>
  <si>
    <t>Conferimento incarichi a soggetti esterni all'Ente</t>
  </si>
  <si>
    <t>Richiesta per affidamento incarico a soggetti esterni</t>
  </si>
  <si>
    <t>Ricognizione all'interno dell'ente circa la presenza della professionalità richiesta</t>
  </si>
  <si>
    <t>Individuazione della professionalità esterna</t>
  </si>
  <si>
    <t>Formalizzazione dell'incarico</t>
  </si>
  <si>
    <t xml:space="preserve">Erogazione degli importi </t>
  </si>
  <si>
    <t>Comunicazione a Funzione Pubblica (PerlaPA)  consulenze esterne affidate semestre precedente</t>
  </si>
  <si>
    <t>AUTORIZZAZIONE INCARICHI</t>
  </si>
  <si>
    <t>Affidamento incarichi ex art. 53 d.lgs 165/2001</t>
  </si>
  <si>
    <t>Ricezione domande dipendenti</t>
  </si>
  <si>
    <t>Valutazione ex art. 53, d.lgs. n. 165/2001</t>
  </si>
  <si>
    <t>Determinazione del Direttore su concessione o meno</t>
  </si>
  <si>
    <t>Comunicazione a dipendente su esito, durata, compenso autorizzato, eventuali limiti</t>
  </si>
  <si>
    <t>Comunicazione a Funzione Pubblica Incarichi entro 15 giorni (PerlaPA)</t>
  </si>
  <si>
    <t>Comunicazione a Funzione Pubblica (PerlaPA)  incarichi affidati semestre precedente</t>
  </si>
  <si>
    <t>MOBILITA'</t>
  </si>
  <si>
    <t>Missioni</t>
  </si>
  <si>
    <t>Valutazione esigenze funzionali</t>
  </si>
  <si>
    <t>Adozione provvedimento</t>
  </si>
  <si>
    <t>autorizzazione anticipo</t>
  </si>
  <si>
    <t>Liquidazione</t>
  </si>
  <si>
    <t>Comandi / Distacchi</t>
  </si>
  <si>
    <t>Istanza interessato/amministrazione pubblica di provenienza</t>
  </si>
  <si>
    <t>Valutazione esigenze funzionali struttura di appartenenza del dipendente</t>
  </si>
  <si>
    <t>Rilascio nulla osta</t>
  </si>
  <si>
    <t>Adozione determina</t>
  </si>
  <si>
    <t>Definizione modalità di avvio con altra amministrazione</t>
  </si>
  <si>
    <t>Trasferimenti</t>
  </si>
  <si>
    <t>Istanza interessato</t>
  </si>
  <si>
    <t>Valutazione esigenze funzionali/fabbisogni delle strutture interessate</t>
  </si>
  <si>
    <t>ADEMPIMENTI RIGUARDANTI IL PERSONALE</t>
  </si>
  <si>
    <t xml:space="preserve">Rilevazione presenze </t>
  </si>
  <si>
    <t>Stampa cartellini e conteggio ticket</t>
  </si>
  <si>
    <t xml:space="preserve">Richiesta invio medico fiscale </t>
  </si>
  <si>
    <t>Aggregazione piani ferie</t>
  </si>
  <si>
    <t>CONTRATTAZIONE</t>
  </si>
  <si>
    <t>Contrattazione Integrativa Ente Personale Aree/Dirigenza/Professionisti</t>
  </si>
  <si>
    <t>Esame disposizioni  CCNL / normative</t>
  </si>
  <si>
    <t>Elaborazione piattaforma contrattuale</t>
  </si>
  <si>
    <t>Sessioni di negoziazioni con le organizzazioni sindacali</t>
  </si>
  <si>
    <t>Sottoscrizione ipotesi CCI</t>
  </si>
  <si>
    <t>Validazione da parte del collegio dei revisori</t>
  </si>
  <si>
    <t>Pubblicazione in applicazione della normativa sulla trasparenza</t>
  </si>
  <si>
    <t>BENEFICI AL PERSONALE</t>
  </si>
  <si>
    <t>Erogazione Sussidi</t>
  </si>
  <si>
    <t>Esame documentazione</t>
  </si>
  <si>
    <t>richiesta documentazione mancante</t>
  </si>
  <si>
    <t>Definizione graduatoria</t>
  </si>
  <si>
    <t>Interventi a carattere sociale e culturale/borse di studio</t>
  </si>
  <si>
    <t>Invio varie tipologie di lettere</t>
  </si>
  <si>
    <t>PROCEDURA DI SCELTA DEL CONTRAENTE E AMMINISTRAZIONE DEL PATRIMONIO</t>
  </si>
  <si>
    <t xml:space="preserve">Programmazione del fabbisogno e individuazione, sotto il profilo giuridico, tecnico, prestazionale ed  economico dell’oggetto del contratto.  </t>
  </si>
  <si>
    <t>Predisposizione e redazione del progetto di contratto</t>
  </si>
  <si>
    <t xml:space="preserve">Scelta della procedura di affidamento e del relativo regime </t>
  </si>
  <si>
    <t xml:space="preserve">Predisposizione del bando e del disciplinare di gara </t>
  </si>
  <si>
    <t xml:space="preserve">Definizione dei requisiti di carattere personale, professionale, tecnico, economico-finanziario per la partecipazione all’appalto.   </t>
  </si>
  <si>
    <t xml:space="preserve">Scelta del criterio di aggiudicazione (prezzo più basso o offerta più vantaggiosa) in relazione a fattori riconducibili alle caratteristiche del contratto e delle relative prestazioni. </t>
  </si>
  <si>
    <t xml:space="preserve">Definizione delle modalità di aggiudicazione,dei pesi e dei criteri di attribuzione in funzione di elementi oggettivi del contratto e congruenti con le caratteristiche oggettive dello stesso.   </t>
  </si>
  <si>
    <t>Nomina della Commissione di aggiudicazione e svolgimento dei lavori di apertura e valutazione delle offerte</t>
  </si>
  <si>
    <t xml:space="preserve">Determinazione di nomina della Commissione da parte del Direttore. Riunioni della Commissione di valutazione delle offerte ed aggiudicazione provvisoria    </t>
  </si>
  <si>
    <t xml:space="preserve">Valutazione, apprezzamento e svolgimento del giudizio tecnico sulla congruità, serietà, sostenibilità e realizzabilità dell’offerta.   </t>
  </si>
  <si>
    <t xml:space="preserve">Attività di natura tecnico-discrezionale svolta dalla Commissione di aggiudicazione.     </t>
  </si>
  <si>
    <t xml:space="preserve">Scelta della procedura di affidamento negoziata e del relativo regime </t>
  </si>
  <si>
    <t>Determina  a contrarre – Ricerca di mercato – Selezione operatori da invitare – Invio lettere di invito – Presentazione delle offerte – Scelta del miglior contraente sulla base dei criteri di valutazione dell’offerta indicati nella lettera di invito</t>
  </si>
  <si>
    <t>Verifica dei presupposti di legge per l’affidamento diretto e relativo perfezionamento</t>
  </si>
  <si>
    <r>
      <t>Istruttoria del RUP</t>
    </r>
    <r>
      <rPr>
        <b/>
        <sz val="8"/>
        <color indexed="8"/>
        <rFont val="Arial"/>
        <family val="2"/>
      </rPr>
      <t xml:space="preserve"> </t>
    </r>
    <r>
      <rPr>
        <sz val="8"/>
        <color indexed="8"/>
        <rFont val="Arial"/>
        <family val="2"/>
      </rPr>
      <t xml:space="preserve">– verifica dei presupposti di fatto e di diritto per l’affidamento diretto - Determina  a contrarre </t>
    </r>
  </si>
  <si>
    <t xml:space="preserve">Esercizio della potestà discrezionale dell’Ente in sede di autotutela.  </t>
  </si>
  <si>
    <r>
      <t>Istruttoria del RUP</t>
    </r>
    <r>
      <rPr>
        <b/>
        <sz val="8"/>
        <color indexed="8"/>
        <rFont val="Arial"/>
        <family val="2"/>
      </rPr>
      <t xml:space="preserve"> </t>
    </r>
    <r>
      <rPr>
        <sz val="8"/>
        <color indexed="8"/>
        <rFont val="Arial"/>
        <family val="2"/>
      </rPr>
      <t xml:space="preserve">– verifica e ponderazione delle posizioni giuridiche sottostanti e della presenza di concreto interesse pubblico. Determinazione  </t>
    </r>
  </si>
  <si>
    <t>Varianti in corso di esecuzione del contratto</t>
  </si>
  <si>
    <t>Istruttoria del RUP – Predisposizione capitolato speciale regolante il ricorso alle varianti. Valutazione fattispecie applicabile e verifica esistenza presupposti e limiti di legge. - Determinazione</t>
  </si>
  <si>
    <t>Subappalto</t>
  </si>
  <si>
    <t>Verifica in corso di procedura di gara della documentazione richiesta e istruttoria del RUP – In fase di accettazione del subappalto da parte dell’Ente: verifica dichiarazione di subappalto, verifica e controllo requisiti di partecipazione in capo al suba</t>
  </si>
  <si>
    <t>Utilizzo di rimedi di risoluzione delle controversie alternativi a quelli giurisdizionali durante la fase di esecuzione del contratto</t>
  </si>
  <si>
    <t xml:space="preserve">Ricorso a strumenti finalizzati a consentire la celere definizione del contenzioso e la rapida realizzazione delle forniture o dei servizi oggetto del contratto. </t>
  </si>
  <si>
    <t>CONCESSIONE DI CONTRIBUTI</t>
  </si>
  <si>
    <t xml:space="preserve">Erogazione contributi vari </t>
  </si>
  <si>
    <t>Procedimento amministrativo-contabile per la liquidazione</t>
  </si>
  <si>
    <t>MAGAZZINO</t>
  </si>
  <si>
    <t>Gestione Patrimonio Ente e magazzino</t>
  </si>
  <si>
    <t>Inventariazione</t>
  </si>
  <si>
    <t>Revisione periodica degli inventari</t>
  </si>
  <si>
    <t>Annotazione registro degli inventari</t>
  </si>
  <si>
    <t>Etichettatura dei beni e foglio di riepilogo in stanza</t>
  </si>
  <si>
    <t>Gestione merci magazzino</t>
  </si>
  <si>
    <t>Comunicazione a MEF (portaletesoro) su patrimonio immobiliare anno precedente</t>
  </si>
  <si>
    <t>Gestione casella di posta elettronica istituzionale e Posta Elettronica Certificata</t>
  </si>
  <si>
    <t>Gestione email pervenute</t>
  </si>
  <si>
    <t>Ricevimento documentazione di Gara</t>
  </si>
  <si>
    <t xml:space="preserve">Alterazione dell'Ordine di lavorazione e dei tempi, Occultamento, Sottrazione, Inserimento postumo
1) Da Corriere: Eventuale consegna fuori orario previsto per la Gara.           2)Consegnata a mano direttamente dall'interessato: eventuale consegna fuori </t>
  </si>
  <si>
    <t>PROTOCOLLO</t>
  </si>
  <si>
    <t xml:space="preserve"> Flussi di Corrispondenza in ENTRATA:    da Ufficio Postale, Pec, Fax, e Consegnata a Mano da utenti esterni (corrieri, portalettere, aziende, privati e da messi notificatori) </t>
  </si>
  <si>
    <t>Smistamento, apertura buste e incasellamento</t>
  </si>
  <si>
    <t>Valori all'Incasso</t>
  </si>
  <si>
    <t>Flussi Corrispondenza in USCITA:  verso Centro Postale, Pony Express, altri Operatori, Consegnata a mano</t>
  </si>
  <si>
    <t xml:space="preserve">Smistamento, Valutazione, Registrazione </t>
  </si>
  <si>
    <t>AUTOVETTURE</t>
  </si>
  <si>
    <t xml:space="preserve"> Conduzione Automobili di Servizio</t>
  </si>
  <si>
    <t>Rifornimento con Schede Carburante con Pagamento a consumo</t>
  </si>
  <si>
    <t>Utilizzo dell'autovettura</t>
  </si>
  <si>
    <t>APPARECCHI TELEFONICI E CELLULARI</t>
  </si>
  <si>
    <t>Acquisti apparati e disponitivi</t>
  </si>
  <si>
    <t>Acquisto</t>
  </si>
  <si>
    <t>Ricerca fornitore con comparazione sul mercato</t>
  </si>
  <si>
    <t>Acquisto e invio ordine</t>
  </si>
  <si>
    <t>Telefonia fissa</t>
  </si>
  <si>
    <t>Pagamento fatture fornitori di telefonia</t>
  </si>
  <si>
    <t>Telefonia mobile</t>
  </si>
  <si>
    <t xml:space="preserve"> Ricezione richiesta apparato mobile</t>
  </si>
  <si>
    <t xml:space="preserve"> Esame istanza</t>
  </si>
  <si>
    <t>Assegnazione apparato</t>
  </si>
  <si>
    <t>Pagamento fatture fornitore</t>
  </si>
  <si>
    <t xml:space="preserve">Altri dispositivi (tablet, portatili) </t>
  </si>
  <si>
    <t xml:space="preserve"> Ricezione richiesta </t>
  </si>
  <si>
    <t>Pagamento fatture</t>
  </si>
  <si>
    <t>TENUTA DEI REGISTRI UFFICIALI</t>
  </si>
  <si>
    <t>Tenuta dei libri ufficiali e dei Registri</t>
  </si>
  <si>
    <t>Stampa su carta numerata e vidimata da Notaio delibere del CD</t>
  </si>
  <si>
    <t>Registro dei verbali dell'Assemblea</t>
  </si>
  <si>
    <t>Raccolta determinazioni del Direttore numerata e vidimata</t>
  </si>
  <si>
    <t>Raccolta deliberazioni del Presidente numerata e vidimata</t>
  </si>
  <si>
    <t>Registro degli inventari</t>
  </si>
  <si>
    <t>Registro dei beni immobili</t>
  </si>
  <si>
    <t>Repertorio dei contratti</t>
  </si>
  <si>
    <t>RIMBORSI ACI GLOBAL</t>
  </si>
  <si>
    <t>Rimborsi soccorsi stradali</t>
  </si>
  <si>
    <t>Ricezione domande utenza</t>
  </si>
  <si>
    <t>Invio documentazione per successiva gestione di ACI Global</t>
  </si>
  <si>
    <t>Risposta ad utente</t>
  </si>
  <si>
    <t>Acquisizione del reclamo</t>
  </si>
  <si>
    <t xml:space="preserve">Gestione del reclamo con coinvolgimento di strutture interessate. </t>
  </si>
  <si>
    <t xml:space="preserve">Risposta protocollata ad utente risolutiva entro un termine prefissato </t>
  </si>
  <si>
    <t>Eventuale segnalazione a Provincia (vigilanza), Regione (tasse), ACI (STA o altre violazioni)</t>
  </si>
  <si>
    <t>Trasparenza</t>
  </si>
  <si>
    <t>Ciclo passivo</t>
  </si>
  <si>
    <t xml:space="preserve">convalida anagrafica fornitore </t>
  </si>
  <si>
    <t xml:space="preserve">Convalida determina/impegno di spesa </t>
  </si>
  <si>
    <t>Verica regolarità del DURC</t>
  </si>
  <si>
    <r>
      <t>Verifica adempimenti Equitalia (Art. 48</t>
    </r>
    <r>
      <rPr>
        <i/>
        <sz val="8"/>
        <color indexed="8"/>
        <rFont val="Arial"/>
        <family val="2"/>
      </rPr>
      <t xml:space="preserve">bis </t>
    </r>
    <r>
      <rPr>
        <sz val="8"/>
        <color indexed="8"/>
        <rFont val="Arial"/>
        <family val="2"/>
      </rPr>
      <t>D.L. 3/10/2006 n. 262)</t>
    </r>
  </si>
  <si>
    <t xml:space="preserve">Convalida ordini di contabilizzazione </t>
  </si>
  <si>
    <t xml:space="preserve">Registrazione fatture passive </t>
  </si>
  <si>
    <t>Ciclo attivo</t>
  </si>
  <si>
    <t>Convalida anagrafica cliente</t>
  </si>
  <si>
    <t xml:space="preserve">Emissione fatture </t>
  </si>
  <si>
    <t xml:space="preserve">Riconciliazione incasso clienti </t>
  </si>
  <si>
    <t>Gestione solleciti pagamento e crediti in sofferenza</t>
  </si>
  <si>
    <t>Finanza</t>
  </si>
  <si>
    <t>Gestione pagamenti fornitori</t>
  </si>
  <si>
    <t>Compensazioni finannziarie</t>
  </si>
  <si>
    <t>Gestione RID</t>
  </si>
  <si>
    <t>Riconciliazione E/C bancari e postali</t>
  </si>
  <si>
    <t>Gestione adempimenti fiscali</t>
  </si>
  <si>
    <t>Redazione e trasmissione delle dichiarazioni fiscali</t>
  </si>
  <si>
    <t>Liquidazione e versamento imposte</t>
  </si>
  <si>
    <t>Redazione CUD per i collaboratori e certificazioni per i professionisti</t>
  </si>
  <si>
    <t>Fondo cassa e spese economali</t>
  </si>
  <si>
    <t>Validazioni spese economali</t>
  </si>
  <si>
    <t>Giustificativi spese economali</t>
  </si>
  <si>
    <t>Pagamento spese economali</t>
  </si>
  <si>
    <t>Incasso e riversamento valori</t>
  </si>
  <si>
    <t>UFFICIO SPORTIVO</t>
  </si>
  <si>
    <t>Rilascio prima licenza sportiva</t>
  </si>
  <si>
    <t>Ricezione attestazione superamento corso</t>
  </si>
  <si>
    <t>Controllo regolarità del pagamento effettuato tramite POS/ Bonifico/ c/c</t>
  </si>
  <si>
    <t>Emissione della licenza</t>
  </si>
  <si>
    <t>ORGANI, PIANIFICAZIONE E COORDINAMENTO STRATEGICO</t>
  </si>
  <si>
    <t xml:space="preserve">Non integrità dei dati </t>
  </si>
  <si>
    <t xml:space="preserve">Non imparzialità nella nomina dei componenti </t>
  </si>
  <si>
    <t xml:space="preserve">Mancata trasparenza </t>
  </si>
  <si>
    <t xml:space="preserve">Alterazione firme </t>
  </si>
  <si>
    <t>Irregolare attribuzione dell'incarico; individuazione di requisiti "personalizzati"</t>
  </si>
  <si>
    <t>Incoerenza scelte economiche da parte società</t>
  </si>
  <si>
    <t>Affidamento attività non istituzionali</t>
  </si>
  <si>
    <t xml:space="preserve">Attività non coerente con le finalità istituzionali </t>
  </si>
  <si>
    <t>Eccessiva discrezionalità</t>
  </si>
  <si>
    <t>Mancata o insufficiente verifica della completezza/coerenza della documentazione presentata</t>
  </si>
  <si>
    <t xml:space="preserve">Rinvio fraudolento </t>
  </si>
  <si>
    <t xml:space="preserve">Difformità di trattamento tra Delegazioni. Il rischio di elide </t>
  </si>
  <si>
    <t>Vedi mappatura "Affidamento Lavoro, Servizi e Forniture"</t>
  </si>
  <si>
    <t>Pagamento per materiali non tecnicamente conformi al contratto</t>
  </si>
  <si>
    <t>Sperequazione tra Delegazioni</t>
  </si>
  <si>
    <t xml:space="preserve">Discrezionalità </t>
  </si>
  <si>
    <t xml:space="preserve">Favorire un soggetto </t>
  </si>
  <si>
    <t>Vantaggio ingiustificato per l'agente</t>
  </si>
  <si>
    <t>Scelta discrezionale del partner commerciale</t>
  </si>
  <si>
    <t>Definizione discrezionale del contenuto dell'accordo</t>
  </si>
  <si>
    <t>Adesione impropria a organismi non attinenti</t>
  </si>
  <si>
    <t>Conclusione di accordi in materie non di interesse istituzionale e/o senza valutazione da parte dell'organo di indirizzo politico</t>
  </si>
  <si>
    <t>Nel caso di forniture connesse, individuazione specifica di beni o servizi che favorisca l'aggiudicazione a favore di un determinato concorrente</t>
  </si>
  <si>
    <t>Incoerenza obiettivi della Federazione</t>
  </si>
  <si>
    <t>Incoerenza del sistema di pianificazione</t>
  </si>
  <si>
    <t>Nascondere inefficienze</t>
  </si>
  <si>
    <t>Assegnazione obiettivi iniqua</t>
  </si>
  <si>
    <t>Erogazione iniqua quota incentivante</t>
  </si>
  <si>
    <t>AMMINISTRAZIONE DEL PERSONALE</t>
  </si>
  <si>
    <r>
      <t>Inserimento nel bando/richiesta di criteri/clausole deputate a favorire alcuni soggetti</t>
    </r>
    <r>
      <rPr>
        <sz val="8"/>
        <color indexed="62"/>
        <rFont val="Arial"/>
        <family val="2"/>
      </rPr>
      <t>- inserimento di requisiti/criteri/clausole deputati a favorire alcuni soggetti</t>
    </r>
  </si>
  <si>
    <r>
      <t>Diffusione di informazioni relative al bando prima della pubblicazione</t>
    </r>
    <r>
      <rPr>
        <sz val="8"/>
        <color indexed="62"/>
        <rFont val="Arial"/>
        <family val="2"/>
      </rPr>
      <t xml:space="preserve"> - </t>
    </r>
  </si>
  <si>
    <r>
      <t>Pubblicità del bando in periodi in cui l'accesso e l'attenzione verso tali informazioni è ridotto</t>
    </r>
    <r>
      <rPr>
        <sz val="8"/>
        <color indexed="62"/>
        <rFont val="Arial"/>
        <family val="2"/>
      </rPr>
      <t xml:space="preserve"> - pubblicità del bando in periodi in cui l'accesso e l'attenzione verso tali informazioni sono ridotti</t>
    </r>
  </si>
  <si>
    <t>Nomina pilotata dei componenti della commissione</t>
  </si>
  <si>
    <t>Sussistenza di rapporti di parentela o affinità tra  i soggetti con potere decisionale o compiti di valutazione e i soggetti concorrenti</t>
  </si>
  <si>
    <t>assenza di rotazione nel conferimento degli incarichi di presidente e componenti della commissione</t>
  </si>
  <si>
    <r>
      <t>Assegnazione discrezionale della data e dell'ora di ricezione della documentazione</t>
    </r>
    <r>
      <rPr>
        <sz val="8"/>
        <color indexed="62"/>
        <rFont val="Arial"/>
        <family val="2"/>
      </rPr>
      <t xml:space="preserve"> - manipolazione per accettazione di domande fuori termine </t>
    </r>
  </si>
  <si>
    <r>
      <t xml:space="preserve">Integrazione/sostituzione della documentazione successivamente alla consegna </t>
    </r>
    <r>
      <rPr>
        <sz val="8"/>
        <color indexed="62"/>
        <rFont val="Arial"/>
        <family val="2"/>
      </rPr>
      <t>- consentire integrazioni successive al termine di presentazione delle domande</t>
    </r>
  </si>
  <si>
    <t>Fuga di informazioni</t>
  </si>
  <si>
    <r>
      <t>I</t>
    </r>
    <r>
      <rPr>
        <b/>
        <sz val="8"/>
        <color indexed="62"/>
        <rFont val="Arial"/>
        <family val="2"/>
      </rPr>
      <t xml:space="preserve">ntese collusive tra i concorrenti/attori  -  </t>
    </r>
    <r>
      <rPr>
        <sz val="8"/>
        <color indexed="62"/>
        <rFont val="Arial"/>
        <family val="2"/>
      </rPr>
      <t>svolgimento elaborato con  supporti cartacei/telematici non consentiti</t>
    </r>
  </si>
  <si>
    <t>Mancato rispetto dell'anonimato</t>
  </si>
  <si>
    <t>valutazioni della Commissione volte a favorire soggetti predeterminati</t>
  </si>
  <si>
    <r>
      <t xml:space="preserve">Formulazione di criteri di valutazione non adeguatamente e chiaramente definiti </t>
    </r>
    <r>
      <rPr>
        <sz val="8"/>
        <color indexed="62"/>
        <rFont val="Arial"/>
        <family val="2"/>
      </rPr>
      <t xml:space="preserve"> -  discrezionalità nella definizione dei criteri di valutazione</t>
    </r>
  </si>
  <si>
    <t>Valutazioni della Commissione volte a favorire soggetti predeterminati</t>
  </si>
  <si>
    <t>Nomina pilotata dei componenti della Commissione di valutazione</t>
  </si>
  <si>
    <t>individuazione  di un livello economico da attribuire che favorisca un particolare soggetto</t>
  </si>
  <si>
    <t>Inserimento nel bando/richiesta di criteri/clausole deputate a favorire alcuni soggetti</t>
  </si>
  <si>
    <r>
      <t xml:space="preserve">Assegnazione discrezionale della data e dell'ora di ricezione della documentazione </t>
    </r>
    <r>
      <rPr>
        <sz val="8"/>
        <color indexed="62"/>
        <rFont val="Arial"/>
        <family val="2"/>
      </rPr>
      <t xml:space="preserve"> -  manipolazione per accettazione di domande fuori termine </t>
    </r>
  </si>
  <si>
    <t>Mancata o insufficiente verifica della coerenza della documentazione presentata</t>
  </si>
  <si>
    <r>
      <t xml:space="preserve">Intese collusive tra i concorrenti/attori  -  </t>
    </r>
    <r>
      <rPr>
        <sz val="8"/>
        <color indexed="62"/>
        <rFont val="Arial"/>
        <family val="2"/>
      </rPr>
      <t>svolgimento elaborato con  supporti cartacei/telematici non consentiti</t>
    </r>
  </si>
  <si>
    <t>Priorità delle esigenze personali rispetto alle necessità funzionali dell'ufficio</t>
  </si>
  <si>
    <t xml:space="preserve">
Favorire uno specifico soggetto esterno o rinnovare precedente incarico senza valutazioni</t>
  </si>
  <si>
    <t xml:space="preserve">Autorizzazione incarichi non conforme ai requisiti prescritti </t>
  </si>
  <si>
    <r>
      <t>Pagamento non giustificato</t>
    </r>
    <r>
      <rPr>
        <sz val="8"/>
        <color indexed="62"/>
        <rFont val="Arial"/>
        <family val="2"/>
      </rPr>
      <t xml:space="preserve">
 importi corrisposti per rimborsi non giustificati</t>
    </r>
  </si>
  <si>
    <t>favorire domanda inesatta o incompleta</t>
  </si>
  <si>
    <t>ATTIVITA' CONTRATTUALE E PATRIMONIO</t>
  </si>
  <si>
    <t>Pilotamento della procedura di gara. Individuazione di specifiche di beni e /o servizi che favoriscano o agevolino l’aggiudicazione  a favore di un determinato concorrente. Definizione insufficiente e/o generica dell’oggetto per consentire al/ai candidato</t>
  </si>
  <si>
    <t>Ricorso a procedura di affidamento o inserimento nel bando di clausole deputate a favorire o agevolare alcune imprese. Discrasia tra le informazioni ed i documenti che compongono il bando  e la documentazione di gara. Redazione dei documenti con un lingua</t>
  </si>
  <si>
    <t>Individuazione di requisiti che favoriscano o agevolino la partecipazione di  determinati concorrenti ovvero di requisiti che impediscano la partecipazione di concorrenti limitando la concorrenza ed il confronto.  Mancata o insufficiente verifica della co</t>
  </si>
  <si>
    <t>Alto tasso di discrezionalità nella definizione di criteri e relativi pesi che favoriscano o agevolino l’offerta di determinati concorrenti. Insufficiente descrizione dell’insieme dei criteri di selezione ed assegnazione punteggi. Ricorso per uso distorto</t>
  </si>
  <si>
    <t>alto tasso di discrezionalità nella valutazione delle offerte più vantaggiose. Irregolare composizione della Commissione. Nomina pilotata dei componenti della Commissione di valutazione delle offerte Assenza di rotazione nel conferimento di incarichi di p</t>
  </si>
  <si>
    <t>Alto tasso di discrezionalità e/o uso distorto dello strumento di valutazione della congruità delle offerte finalizzato ad avvantaggiare una società o escludere un concorrente a vantaggio di  altri.  Emersione di vizi nella ricostruzione dell’iter logico-</t>
  </si>
  <si>
    <t>Selezione mirata di fornitori/esecutori che favorisca o agevoli l’aggiudicazione  a favore di un determinato concorrente. Ricorso al frazionamento per elusione della normativa sugli obblighi sovranazionali. Distorsione della concorrenza</t>
  </si>
  <si>
    <t>Distorsione delle fattispecie per pilotare verso un unico fornitore l’appalto o manipolazione dell’oggetto del contratto o elusione fraudolenta dell’estrema urgenza  per ricorrere all’affidamento a favore di un determinato concorrente.</t>
  </si>
  <si>
    <t>Utilizzo distorto del potere di autotutela spettante all’amministrazione dopo l’indizione della gara, quando già si conoscono i partecipanti al fine di bloccare una gara il cui risultato sia o possa rivelarsi diverso da quello atteso.Elusione delle regole</t>
  </si>
  <si>
    <t>Artificioso ricorso alle varianti per modificare le condizioni del contratto dopo l’aggiudicazione.Collusione tra la stazione appaltante e l’appaltatore.Utilizzo distorto dell’istituto delle varianti a svantaggio della concorrenza.Predisposizione di clausole</t>
  </si>
  <si>
    <t xml:space="preserve">Accettazione consapevole del ricorso al subappalto per difetto, in capo all’impresa partecipante alla gara dei requisiti di partecipazione. 
Mancata o insufficiente verifica dei requisiti di partecipazione in capo al subappaltatore.
</t>
  </si>
  <si>
    <t>Utilizzo distorto dei rimedi per allungare i tempi di esecuzione del contratto a favore dello stesso aggiudicatario. Ricorso pilotato per favorire la nomina di determinati arbitri. Abuso dei rimedi per rinegoziare le originarie condizioni di contratto</t>
  </si>
  <si>
    <t>Attribuzione del contributo a soggetto non legittimato, favorendo o agevolando un determinato destinatario</t>
  </si>
  <si>
    <t>Sottrazione di beni</t>
  </si>
  <si>
    <t>Mancato aggiornamento valori stato patrimoniale</t>
  </si>
  <si>
    <t>Occultamento/distruzione</t>
  </si>
  <si>
    <r>
      <t xml:space="preserve">Occultamento/distruzione di informazioni o di documentazione - </t>
    </r>
    <r>
      <rPr>
        <sz val="8"/>
        <color indexed="62"/>
        <rFont val="Arial"/>
        <family val="2"/>
      </rPr>
      <t>Occultamento, Sottrazione, Inserimento postumo</t>
    </r>
  </si>
  <si>
    <t>AFFARI GENERALI</t>
  </si>
  <si>
    <t>Alterazione dell'Ordine di lavorazione e dei tempi</t>
  </si>
  <si>
    <r>
      <t xml:space="preserve">Occultamento/distruzione di informazioni o di documentazione - </t>
    </r>
    <r>
      <rPr>
        <sz val="8"/>
        <color indexed="62"/>
        <rFont val="Arial"/>
        <family val="2"/>
      </rPr>
      <t>Occultamento, Sottrazione.</t>
    </r>
  </si>
  <si>
    <t>Impiego del mezzo non per fini di ufficio</t>
  </si>
  <si>
    <t>Possibilità di mancato ricorso al MEPA pur sussistendone i requisiti</t>
  </si>
  <si>
    <t>Limitata discrezionalità nella scelta delle offerte più vantaggiose</t>
  </si>
  <si>
    <t>Chiamate non effettuate per motivi di servizio</t>
  </si>
  <si>
    <t>Possibile indebita assegnazione</t>
  </si>
  <si>
    <t>Alterazione dei libri ufficiali e dei registri</t>
  </si>
  <si>
    <t xml:space="preserve">Gestione inadeguata del reclamo </t>
  </si>
  <si>
    <t xml:space="preserve">Omessa segnalazione </t>
  </si>
  <si>
    <t>AMMINISTRAZIONE E CONTABILITA'</t>
  </si>
  <si>
    <t>inserimento dati anagrafici  e bancari errati</t>
  </si>
  <si>
    <t>difformità tra atto autorizzativo e impegno di spesa</t>
  </si>
  <si>
    <t>Pagamento nonostante DURC irregolare con difformità di trattamento tra creditori</t>
  </si>
  <si>
    <t>Pagamento eseguito senza previa verifica per importi &gt;10.000 euro</t>
  </si>
  <si>
    <t>Difformità di trattamento autorizzando la spesa nonostante l'incompletezza dei giustificativi</t>
  </si>
  <si>
    <t>difformità dati fattura e atti autorizzativi</t>
  </si>
  <si>
    <t>ritardo emissione fatture rispetto a scadenze fiscali</t>
  </si>
  <si>
    <t>errata attribuzione incasso</t>
  </si>
  <si>
    <t>ritardo invio solleciti pagamento</t>
  </si>
  <si>
    <t>pagamento debito non scaduti o mancato rispetto anzianità debiti</t>
  </si>
  <si>
    <t>difformità di trattamento tra i debitori/creditori dell'Ente da parte del funzionario</t>
  </si>
  <si>
    <t>flusso bancario RID non conforme ai crediti da riscuotere</t>
  </si>
  <si>
    <t>mancata/ errata riconciliazione</t>
  </si>
  <si>
    <t>mancato rispetto dei termini fiscali</t>
  </si>
  <si>
    <t>errore nella predisposizione delle dichiarazioni</t>
  </si>
  <si>
    <t>difformità tra dati contabili e valori dichiarati</t>
  </si>
  <si>
    <t>errori nella liquidazione delle imposte</t>
  </si>
  <si>
    <t>ritardo nei versamenti</t>
  </si>
  <si>
    <t>ritardo/ omissione nell'emissione dei documenti</t>
  </si>
  <si>
    <t>errori nella compilazione</t>
  </si>
  <si>
    <t>mancato/ incompleto controllo dei giustificativi</t>
  </si>
  <si>
    <t>distrazione di denaro</t>
  </si>
  <si>
    <t>squadratura tra consistenza di cassa e saldo contabile</t>
  </si>
  <si>
    <t>Immediata</t>
  </si>
  <si>
    <t>Verifica</t>
  </si>
  <si>
    <t>Immediati</t>
  </si>
  <si>
    <t>Verifica e controllo della documentazione prodotta a supporto</t>
  </si>
  <si>
    <t>Regolamento di Amministrazione e Contabilità</t>
  </si>
  <si>
    <t>Attuazione</t>
  </si>
  <si>
    <t>Relazione dei Revisori dei conti</t>
  </si>
  <si>
    <t>si/no</t>
  </si>
  <si>
    <t>Acquisizione ultimi bilanci approvati e depositati da società controllate (art. 73, DPR 97/2003)</t>
  </si>
  <si>
    <t>Parere Revisori dei conti</t>
  </si>
  <si>
    <t>Approvazione da parte del Consiglio Direttivo previa valutazione dell'attinenza con gli scopi istituzionali</t>
  </si>
  <si>
    <t>Manuale delle Procedure negoziali</t>
  </si>
  <si>
    <t>Corrispondenza con risultanze Socio Web</t>
  </si>
  <si>
    <t>Rispetto codice delle assicurazioni</t>
  </si>
  <si>
    <t>Sistema di misurazione e valutazione della performance</t>
  </si>
  <si>
    <t>Definizione requisiti culturali/professionali da parte dei CCNL e dei CCI</t>
  </si>
  <si>
    <t>Definizione normativa dei tempi e delle modalità di pubblicazione (DPR 165/2001)</t>
  </si>
  <si>
    <t>Definizione normativa dei criteri e requisiti per la composizione della commissione (DPR 165/2001)</t>
  </si>
  <si>
    <t>Definizione normativa dei requisiti di incompatibilità/conflitto di interessi (DPR 165/2001)</t>
  </si>
  <si>
    <t>Protocollo informatico</t>
  </si>
  <si>
    <t xml:space="preserve">Definizione normativa delle modalità di correzione (DPR 487/94) </t>
  </si>
  <si>
    <t xml:space="preserve">predefinizione dei criteri di valutazione (DPR 487/94) </t>
  </si>
  <si>
    <t>Disposizioni normative relative alla verifica delle autocertificazioni (DPR 445/2000)</t>
  </si>
  <si>
    <t>attuazione</t>
  </si>
  <si>
    <t>immediati</t>
  </si>
  <si>
    <t>check list di verifica</t>
  </si>
  <si>
    <t>Previsione nella contrattazione integrativa</t>
  </si>
  <si>
    <t>Sistemi di individuazione già definite nel Codice contratti – fattispecie tassative  Determinazione AVCP sui bandi tipo  
Richiesta CIG</t>
  </si>
  <si>
    <t>Verifiche sui requisiti di partecipazione degli operatori effettuate dal RUP. Numero di richieste  di chiarimenti e di integrazione documentale.</t>
  </si>
  <si>
    <t xml:space="preserve">Modalità di individuazione dell’anomalia già predefinita dal Codice dei contratti, che disciplina il sub procedimento nelle fasi e nei tempi </t>
  </si>
  <si>
    <t xml:space="preserve">Già definite nella legge sul procedimento. Obbligo di motivazione. Separazione attività istruttoria e decisionale e controllo processo motivazionale. </t>
  </si>
  <si>
    <t>Verifica revoche/annullamenti di procedure di gara con o senza motivazione</t>
  </si>
  <si>
    <t xml:space="preserve">Già definite nel Codice degli Appalti.  Obbligo di motivazione. Separazione attività istruttoria e decisionale e controllo processo motivazionale. </t>
  </si>
  <si>
    <t>Già definite nell’art.118 del Codice dei Contratti che stabilisce il limite massimo di ammissibilità del subappalto e le modalità ed i tempi di verifica ed accettazione da parte della stazione appaltante</t>
  </si>
  <si>
    <t xml:space="preserve">Già definite nella legge sul procedimento. Obbligo di motivazione.  </t>
  </si>
  <si>
    <t>Manuale a supporto della gestione patrimoniale dei beni (art. 31 R.A.C.)</t>
  </si>
  <si>
    <t>Archiviazione</t>
  </si>
  <si>
    <t>Manuale del Cassier Economo (art. 31 RAC)</t>
  </si>
  <si>
    <t>Manuale delle Procedure Negoziali</t>
  </si>
  <si>
    <t>Disposizioni di legge</t>
  </si>
  <si>
    <t>Disposizioni normative su obbligo di segnalazione illeciti</t>
  </si>
  <si>
    <t>controllo</t>
  </si>
  <si>
    <t>Manuale Gestione della Fiscalità e dei Libri Obbligatori (art. 31 R.A.C.)</t>
  </si>
  <si>
    <t>Controllo</t>
  </si>
  <si>
    <t xml:space="preserve">Richiesta lista suddivisa per categorie soci a ACI </t>
  </si>
  <si>
    <t>Pubblicazione delibera di indizione</t>
  </si>
  <si>
    <t>Ricezione liste a Direttore formalizzata su protocollo informatico</t>
  </si>
  <si>
    <t>Regolamento disciplinante le consulenze esterne</t>
  </si>
  <si>
    <t>entro il 2015</t>
  </si>
  <si>
    <t>Firma digitale</t>
  </si>
  <si>
    <t>Verifica coerenza da Consiglio Direttivo su conformità con le finalità istituzionali dell'Ente</t>
  </si>
  <si>
    <t>Predisposizione Regolamento sulla Governance dell'Ente</t>
  </si>
  <si>
    <t>Entro il 2015</t>
  </si>
  <si>
    <t>Verifica della rispondenza delle caratteristiche tecniche dei materiali rispetto al contratto</t>
  </si>
  <si>
    <t>Previa approvazione Consiglio Direttivo o Direttore</t>
  </si>
  <si>
    <t>Nulla osta di SARA</t>
  </si>
  <si>
    <t xml:space="preserve">immediati </t>
  </si>
  <si>
    <t>Redazione regolamento interno sui criteri di scelta dei partner commerciali e dei contenuti dei relativi accordi</t>
  </si>
  <si>
    <t>2 anni</t>
  </si>
  <si>
    <t>Monitoraggio dell'attività con report</t>
  </si>
  <si>
    <t xml:space="preserve">Approvazione da parte del Consiglio Direttivo </t>
  </si>
  <si>
    <t>Corrispondenza documentazione inviata con atti a protocollo informatico</t>
  </si>
  <si>
    <t>verifica congruità requisiti richiesti con il profilo da ricoprire</t>
  </si>
  <si>
    <t>verifiche</t>
  </si>
  <si>
    <t>Disposizioni dettate dal Codice di comportamento</t>
  </si>
  <si>
    <t>indagini sul livello di conoscenza</t>
  </si>
  <si>
    <t>Regolamento di accesso al pubblico impiego dell'Ente</t>
  </si>
  <si>
    <t xml:space="preserve"> Regolamento di accesso al pubblico impiego dell'Ente</t>
  </si>
  <si>
    <t>Disciplinare di gestione delle procedure di protocollo informatico</t>
  </si>
  <si>
    <t xml:space="preserve">Regolamento di accesso al pubblico impiego dell'Ente </t>
  </si>
  <si>
    <t>Rispetto delle disposizioni dettate dal Codice di comportamento</t>
  </si>
  <si>
    <t>inserimento nella commissione di un componente o di un segretario competente di procedure concorsuali</t>
  </si>
  <si>
    <t>verifica curricula</t>
  </si>
  <si>
    <t>consegna del codice</t>
  </si>
  <si>
    <t xml:space="preserve">definizione di criteri nel bando </t>
  </si>
  <si>
    <t>bandi</t>
  </si>
  <si>
    <t>definizione di criteri nel bando che limitino la discrezionalità della commisisione</t>
  </si>
  <si>
    <t>sanzioni</t>
  </si>
  <si>
    <t>controllo integrale delle autocertificazioni dei vincitori</t>
  </si>
  <si>
    <t>controlli</t>
  </si>
  <si>
    <t>Verifica coerenza tra profilo e esigenze funzionali delle strutture</t>
  </si>
  <si>
    <t>verbale di verifica</t>
  </si>
  <si>
    <t>verifica</t>
  </si>
  <si>
    <t>individuazione del soggetto da inviare in missione effettuata dal Direttore</t>
  </si>
  <si>
    <t>Autorizzazione del Direttore</t>
  </si>
  <si>
    <t>Verifica coerenza tra domanda interessato e fabbisogno della struttura di appartenza</t>
  </si>
  <si>
    <t xml:space="preserve"> analisi fabbisogni</t>
  </si>
  <si>
    <t>Regolamento su criteri e tempi dei comandi</t>
  </si>
  <si>
    <t>Regolamento</t>
  </si>
  <si>
    <t xml:space="preserve">controllo </t>
  </si>
  <si>
    <t>applicazione circolare</t>
  </si>
  <si>
    <t>Determinazione del Direttore</t>
  </si>
  <si>
    <t>Ricorso a criteri di pubblicità.Riduzione del margine di discrezionalità dell’attività mediante standardizzazione del processo di attività</t>
  </si>
  <si>
    <t>Monitoraggio rispetto dei termini procedimentali per verificare l’emersione di eventuali ritardi o omissioni che possono essere sintomo di fenomeni corruttivi</t>
  </si>
  <si>
    <t xml:space="preserve">Determinazione del Direttore </t>
  </si>
  <si>
    <t>Registro entrata e uscita merci</t>
  </si>
  <si>
    <t xml:space="preserve">Registrazione "variabile" di ogni plico in arrivo, secondo la modalità di consegna:
1) Controfirma su lettera di vettura e trascrizione dell'orario di consegna.             
2) Sulla busta viene apposto il timbro con data, orario e la firma dell'operatore </t>
  </si>
  <si>
    <t>Registrazione di tutta la corrispondenza registrabile e tracciabile con codice alfanumerico, compresi i pacchi, la PEC e i Fax (Orario e Oggetto)</t>
  </si>
  <si>
    <t>Consegna dei valori (Contanti e/o Assegni, Vaglia, Travel ecc) al Resposnsabile dell'attività, Protocollazione Documento - Tenuta di Archivio</t>
  </si>
  <si>
    <t>Report (Foglio cronologico) controfirmato dal Cassiere Economo e del Responsabile del Procedimento</t>
  </si>
  <si>
    <t xml:space="preserve">Registrazione di tutta la corrispondenza anche non registrabile e tracciabile con codice alfanumerico - compresi Pacchi - PEC, fax </t>
  </si>
  <si>
    <t xml:space="preserve">Immediati     </t>
  </si>
  <si>
    <t xml:space="preserve">Distinte di spedizione da allegare agli invii redatta dall'operatore anche per la Posta Ordinaria (Prioritaria). </t>
  </si>
  <si>
    <t>Preautorizzazione del Direttore e verifica periodica del foglio di marcia</t>
  </si>
  <si>
    <t>Regolazione dell'esercizio della discrezionalità</t>
  </si>
  <si>
    <t>Disciplinare</t>
  </si>
  <si>
    <t>Assegnazione da Direttore con definizione delle regole di utilizzo</t>
  </si>
  <si>
    <t>Controlli a campione</t>
  </si>
  <si>
    <t>visto controllo di corrispondenza spesa con atti autorizzativi</t>
  </si>
  <si>
    <t>Immediato</t>
  </si>
  <si>
    <t>Visto buon fine verifica Equitalia</t>
  </si>
  <si>
    <t>controllo effettuato direttamente da sistema contabile e informazione a Direttore</t>
  </si>
  <si>
    <t>Verifica giornaliera del funzionario competente su riconciliazione da home banking</t>
  </si>
  <si>
    <t>Registrazione "immediata" dei giustificativi solo in originale, spesa contenuta entro i limiti di legge, controfirma del Direttore</t>
  </si>
  <si>
    <t>Personale che presidia il processo di riferimento</t>
  </si>
  <si>
    <t>Direttore o Personale che presidia il processo di riferimento</t>
  </si>
  <si>
    <t>---</t>
  </si>
  <si>
    <t>Personale</t>
  </si>
  <si>
    <t>Direttore o Personale</t>
  </si>
  <si>
    <t>RUP e Personale che presidia il processo di riferimento</t>
  </si>
  <si>
    <t>RUP</t>
  </si>
  <si>
    <t>RUP e Membri della Commissione</t>
  </si>
  <si>
    <t>Consegnatario</t>
  </si>
  <si>
    <t xml:space="preserve">Personale che presidia il processo di riferimento 
</t>
  </si>
  <si>
    <t>R.U.P.</t>
  </si>
  <si>
    <t xml:space="preserve">Personale  </t>
  </si>
  <si>
    <t>Cassiere Economo</t>
  </si>
  <si>
    <t>vincolata</t>
  </si>
  <si>
    <t>alto</t>
  </si>
  <si>
    <t>annullamento elezioni</t>
  </si>
  <si>
    <t>MANIFESTAZIONE DI EVENTI CORRUTTIVI PASSATI</t>
  </si>
  <si>
    <t>impossibilità operatività collegio</t>
  </si>
  <si>
    <t>Scaduto il termine di restituzione Notaio redige verbale e Collegio scrutatori stacca e conserva tagliandi</t>
  </si>
  <si>
    <t>Entro il 2020</t>
  </si>
  <si>
    <t>Lettera del MEF</t>
  </si>
  <si>
    <t>Deliberazione del Consiglio Direttivo</t>
  </si>
  <si>
    <t>Procedura automatizzata Socio web</t>
  </si>
  <si>
    <t>Atti del Direttore</t>
  </si>
  <si>
    <t>Atti di presentazione delle liste da parte dei soci</t>
  </si>
  <si>
    <t>Verbale notarile</t>
  </si>
  <si>
    <t>Deliberazione dell'Assemblea</t>
  </si>
  <si>
    <t>Deliberazione del Consiglio - Direttivo Determinazione del Direttore</t>
  </si>
  <si>
    <t>Richiesta da parte dell'Ente e atto di trasmissione da Società</t>
  </si>
  <si>
    <t>Lettera del Direttore</t>
  </si>
  <si>
    <t>Competenza dell'ACI</t>
  </si>
  <si>
    <t>Verbale dell'Assemblea</t>
  </si>
  <si>
    <t>Procedura automatizzata</t>
  </si>
  <si>
    <t>Regolamento apertura delegazioni</t>
  </si>
  <si>
    <t>Comunicazione del Direttore a ACI DSI</t>
  </si>
  <si>
    <t>Trasmissione PW a Delegato a seguito generazione da ACI Dsi</t>
  </si>
  <si>
    <t>Applicazione della clausola di risoluzione contratto di affiliazione</t>
  </si>
  <si>
    <t>Approvazione dal Consiglio Direttivo ed acquisto su ME.PA.</t>
  </si>
  <si>
    <t>Non di competenza dell'AC</t>
  </si>
  <si>
    <t>Approvazione sistema incentivante nel contratto di affiliazione tipo</t>
  </si>
  <si>
    <t>Lettera annuale del Direttore</t>
  </si>
  <si>
    <t>Ricezione analisi di ACI Informatica</t>
  </si>
  <si>
    <t>Non sono previsti compensi</t>
  </si>
  <si>
    <t>È demandata alla SARA Assicurazioni</t>
  </si>
  <si>
    <t>Demandata al Preposto Attività Istituzionali e senza oneri per l'Ente</t>
  </si>
  <si>
    <t>Utilizzo contratti standard</t>
  </si>
  <si>
    <t>Procedura automatizzata ACI GEO</t>
  </si>
  <si>
    <t>Attività demandata al Direttore</t>
  </si>
  <si>
    <t>Demandata al Direttore e soggetta ad autorizzazione Consiglio Direttivo</t>
  </si>
  <si>
    <t>Attività svolte in accordo con ACI (Struttura di Missione fondi europei)</t>
  </si>
  <si>
    <t>Demandata alla approvazione del Consiglio Direttivo</t>
  </si>
  <si>
    <t>Svolto dal Direttore sulla base del SMVP</t>
  </si>
  <si>
    <t>Di competenza dell'OIV sulla base di informazioni fornite dal Direttore</t>
  </si>
  <si>
    <t>Ricezione lettera annuale da ACI</t>
  </si>
  <si>
    <t>Svolta dal Direttore sulla base del SMVP</t>
  </si>
  <si>
    <t>Svolta dal Direttore</t>
  </si>
  <si>
    <t>Delibea del Consiglio Direttivo</t>
  </si>
  <si>
    <t>Dichiarazione di assenza conflitto di interessi e autorizzazione extra officium</t>
  </si>
  <si>
    <t>Delibera del Consiglio Direttivo</t>
  </si>
  <si>
    <t>Attività del Direttore</t>
  </si>
  <si>
    <t>Non sussiste rischio (struttura organizzativa ridotta)</t>
  </si>
  <si>
    <t>Codice di comportamento vincolante per il Direttore</t>
  </si>
  <si>
    <t>Atto vincolato</t>
  </si>
  <si>
    <t>Regolamento sugli incarichi a soggetti esterniApprovazione incarico dal Consiglio Direttivo</t>
  </si>
  <si>
    <t>Istruttoria del Direttore al Consiglio Direttivo</t>
  </si>
  <si>
    <t>atto voncolato</t>
  </si>
  <si>
    <t>Procedura automatizzata PerlaPA</t>
  </si>
  <si>
    <t>Procedura ACI</t>
  </si>
  <si>
    <t>autorizzazione del Direttore</t>
  </si>
  <si>
    <t>Sulla base della dotazione organica dell'Ente</t>
  </si>
  <si>
    <t>Valutazione del Direttore</t>
  </si>
  <si>
    <t>Autorizzazione del Consiglio Direttivo</t>
  </si>
  <si>
    <t>Attività demandata al DirettoreRicezione ricevuta elettronica ARAN</t>
  </si>
  <si>
    <t>Relazione illustrativa ex D.Lgs. N. 165/2001</t>
  </si>
  <si>
    <t>Attività demandata al Direttore, OOSS, RSU</t>
  </si>
  <si>
    <t>Attività demandata al Preposto Ufficio Amministrazione e Contabilità che riferisce al Direttore</t>
  </si>
  <si>
    <t>Attività vincolata di competenza Direttore</t>
  </si>
  <si>
    <t>Programma triennale dei lavori pubblici e del programma biennale degli acquisti di forniture e servizi da Direttore (art. 21 TUCP)</t>
  </si>
  <si>
    <t>Applicazione delle disposizioni D.Lgs. n. 50/2016 da citare in determinazione a contrarre.Dichiarazione assenza conflitto di interesse RUP</t>
  </si>
  <si>
    <t>Applicazione delle disposizioni D.Lgs. n. 50/2016 da citare in determinazione a contrarre</t>
  </si>
  <si>
    <t>Determinazione del DirettoreRicezione dichiarazioni di assenza conflitto di interesseApplicazione delle disposizioni di legge</t>
  </si>
  <si>
    <t>Applicazione del D.Lgs. N. 50/2016</t>
  </si>
  <si>
    <t>Applicazione del D.Lgs. N. 50/2017</t>
  </si>
  <si>
    <t>Applicazione del D.Lgs. N. 50/2016Dichiarazione assenza conflitti di interesse del RUP</t>
  </si>
  <si>
    <t>Applicazione del D.Lgs. n. 50/2016Rischio basso in quanto fattispecie mai verificatasi nell'Ente per le ridotte dimensioni degli acquisti</t>
  </si>
  <si>
    <t>Applicazione del Regolamento sulla erogazione di contributi e vantaggi economici ex legge n. 241/1990</t>
  </si>
  <si>
    <t>Manuale sulla gestione degli inventari</t>
  </si>
  <si>
    <t>Determinazione del Direttore in caso di acquisti o cessione di beni mobili</t>
  </si>
  <si>
    <t>Manuale sulla gestione degli inventariAttività di competenza del Preposto Ufficio Contratti</t>
  </si>
  <si>
    <t>Procedura automatizzata ACI</t>
  </si>
  <si>
    <t>Predeterminazione in Determina a contrarre, disciplinare o band</t>
  </si>
  <si>
    <t>Regolamento sulla telefonia mobile</t>
  </si>
  <si>
    <t>Attività demandata al DirettoreControllo Revisori dei Conti</t>
  </si>
  <si>
    <t>Attività disciplinata da Direttore in accordo con disposizioni ACI Global</t>
  </si>
  <si>
    <t>Regolamento sulla gestione delle segnalazioni e reclamiRegistro dei reclami</t>
  </si>
  <si>
    <t>Manuale dei pagamenti e delle procedure amministrativo-contabili</t>
  </si>
  <si>
    <t>Verifica obbligatoria all'atto dell'affidamento e dei pagamenti</t>
  </si>
  <si>
    <t>Procedura automatizzata GSA WEB</t>
  </si>
  <si>
    <t>referrente Contabilità con Direttore</t>
  </si>
  <si>
    <t>Divieto di compensazioni</t>
  </si>
  <si>
    <t>referente Contabilità con Direttore</t>
  </si>
  <si>
    <t>Attività di competenza del Referente Contabilità, Direttore - Controllo Revisori dei Conti</t>
  </si>
  <si>
    <t>Attività vincolata da ACI</t>
  </si>
  <si>
    <t>Sottoattività</t>
  </si>
  <si>
    <t>Trasparenza (pubblicazioni)</t>
  </si>
  <si>
    <t>Statuto</t>
  </si>
  <si>
    <t>Statuto e Regolamento</t>
  </si>
  <si>
    <t>prassi</t>
  </si>
  <si>
    <t>Attività vincolata da:L. 31 dicembre 2009, n. 196 - Regolamento interno Firma digitale</t>
  </si>
  <si>
    <t>Vincolata da legge</t>
  </si>
  <si>
    <t>Regolamento sul conferimento di incarichi</t>
  </si>
  <si>
    <t>Vincolata da Manuale procedure</t>
  </si>
  <si>
    <t>Vincolata da RAC</t>
  </si>
  <si>
    <t>discrezionale</t>
  </si>
  <si>
    <t>immediata</t>
  </si>
  <si>
    <t>in atto</t>
  </si>
  <si>
    <t>Misure di Prevenzione Specifiche
 e Generali</t>
  </si>
  <si>
    <t>Acquisizione lista da sistema</t>
  </si>
  <si>
    <t>Adeguamento regolamento elettorale</t>
  </si>
  <si>
    <t>approvazione</t>
  </si>
  <si>
    <t>si</t>
  </si>
  <si>
    <t>Consiglio</t>
  </si>
  <si>
    <t>Presidente</t>
  </si>
  <si>
    <t>Direttore e Presidente</t>
  </si>
  <si>
    <t>Acquisizione dichiarazioni assenza confltto interesse</t>
  </si>
  <si>
    <t>Controllo verbali Notaio</t>
  </si>
  <si>
    <t>Difetto composizione Collegio Revisori</t>
  </si>
  <si>
    <t>Mancato rinnovo organo</t>
  </si>
  <si>
    <t>Manipolazione dati</t>
  </si>
  <si>
    <t>Conflitto interessi</t>
  </si>
  <si>
    <t>Irregolarità procedura</t>
  </si>
  <si>
    <t>Alterazione firme</t>
  </si>
  <si>
    <t>Mancato invio schede a soci</t>
  </si>
  <si>
    <t>Tutto il personale</t>
  </si>
  <si>
    <t>Trasparenza (pubblicazioni</t>
  </si>
  <si>
    <t>Trasparenza verbali Assemblea</t>
  </si>
  <si>
    <t>Preposto Ufficio Amministrazione</t>
  </si>
  <si>
    <t>Archivio protocollo</t>
  </si>
  <si>
    <t>Violazione principi di bilancio</t>
  </si>
  <si>
    <t>Violazione Regolamento Amministrazione</t>
  </si>
  <si>
    <t>Manipolabilità dei dati</t>
  </si>
  <si>
    <t>Violazione Statuto</t>
  </si>
  <si>
    <t>Non attendibilità bilancio</t>
  </si>
  <si>
    <t>vincolata da Regolamento</t>
  </si>
  <si>
    <t>ACI</t>
  </si>
  <si>
    <t>Commissariamento AC</t>
  </si>
  <si>
    <t>Verifica rispetto Statuto ACI</t>
  </si>
  <si>
    <t>Disposizioni normative</t>
  </si>
  <si>
    <t>Monitoraggio periodico  sulla società controllata</t>
  </si>
  <si>
    <t>Regolamento di Governance</t>
  </si>
  <si>
    <t>Inserimento tempestivo</t>
  </si>
  <si>
    <t>DIRETTORE</t>
  </si>
  <si>
    <t>Violazione delle regole di Governance</t>
  </si>
  <si>
    <t>Violazione di legge</t>
  </si>
  <si>
    <t>Trasmissione documentazione a U.T. per attivazione</t>
  </si>
  <si>
    <t>Redazione e sottoscrizione verbale Commissione</t>
  </si>
  <si>
    <t>Approvazione contratto tipo da Consiglio Direttivo</t>
  </si>
  <si>
    <t>Disposizioni organizzative</t>
  </si>
  <si>
    <t>Attivazione codice delegazione</t>
  </si>
  <si>
    <t>Consegna</t>
  </si>
  <si>
    <t>Aggiornamento ACI Geo</t>
  </si>
  <si>
    <t>adozione</t>
  </si>
  <si>
    <t>Discrezionale</t>
  </si>
  <si>
    <t>Procedure ACI</t>
  </si>
  <si>
    <t>Delegazione non contrattualizzata</t>
  </si>
  <si>
    <t>Apertura delegazione non in regola con requisiti</t>
  </si>
  <si>
    <t>Ritardo attivazione delegazione</t>
  </si>
  <si>
    <t>Mancato avvio servizi</t>
  </si>
  <si>
    <t>Mancata informazione ai cittadini</t>
  </si>
  <si>
    <t>Definizione criteri generali</t>
  </si>
  <si>
    <t>Ordine di servizio</t>
  </si>
  <si>
    <t>Codice dei contratti</t>
  </si>
  <si>
    <t>Acquisto sempre su Me.Pa.</t>
  </si>
  <si>
    <t>Violazione evidenza pubblica</t>
  </si>
  <si>
    <t>Omaggi difettosi</t>
  </si>
  <si>
    <t>Difformità di trattamento tra Delegazioni</t>
  </si>
  <si>
    <t>Corrispondenza con contratto-tipo approvato da Consiglio Direttivo</t>
  </si>
  <si>
    <t>Corrispondenza con regole del capitolato commerciale</t>
  </si>
  <si>
    <t>Corrispondenza con risultati validati con determinazione Direttore</t>
  </si>
  <si>
    <t>Discrezionalità</t>
  </si>
  <si>
    <t>Vincolata da mandato agenziale SARA</t>
  </si>
  <si>
    <t>Mandato agenziale SARA</t>
  </si>
  <si>
    <t>Favorire un soggetto</t>
  </si>
  <si>
    <t>Verifica inerenza attività istituzionali e assenza conflitti di interesse</t>
  </si>
  <si>
    <t>Regolamentazione</t>
  </si>
  <si>
    <t>Nel caso di erogazione contributi Regolamento sulla concessione contributi</t>
  </si>
  <si>
    <t>Approvazione da parte del Consiglio Direttivo specifica o in sede di piani e programmi</t>
  </si>
  <si>
    <t>Si</t>
  </si>
  <si>
    <t xml:space="preserve">Monitoraggio </t>
  </si>
  <si>
    <t>vincolata da SMVP</t>
  </si>
  <si>
    <t>Consiglio Direttivo</t>
  </si>
  <si>
    <t>Violazione SMVP</t>
  </si>
  <si>
    <t>Mancata valutazione coerenza da C.E. ACI</t>
  </si>
  <si>
    <t>mancato adeguamento a fatti sopravvenuti</t>
  </si>
  <si>
    <t>SMVP / OIV</t>
  </si>
  <si>
    <t>Trasparenza (Pubblicazione obiettivi dei dipendenti sito)</t>
  </si>
  <si>
    <t>Archiviazione Schede di monitoraggio infrannuale</t>
  </si>
  <si>
    <t>Trasparenza (pubblicazione su sito)</t>
  </si>
  <si>
    <t>Obiettivi non sfidanti o non significativi</t>
  </si>
  <si>
    <t>Approvazione Consiglio DirettivoRispetto regole su CCI</t>
  </si>
  <si>
    <t>Nomina pilotata dei componenti della Commissione di valutazione, conflitto di interessi</t>
  </si>
  <si>
    <t>Assegnazione discrezionale della data e dell'ora di ricezione della documentazione - manipolazione per accettazione di domande fuori termine</t>
  </si>
  <si>
    <t>Verbali Commissione</t>
  </si>
  <si>
    <t>conservazione</t>
  </si>
  <si>
    <t>Intese collusive tra i concorrenti/attori - svolgimento elaborato con supporti cartacei/telematici non consentiti</t>
  </si>
  <si>
    <t>Lettera di conferimento</t>
  </si>
  <si>
    <t>Regolamento per il conferimento di incarichi</t>
  </si>
  <si>
    <t>Trasparenza (pubblicazioni di legge)</t>
  </si>
  <si>
    <t>Erogazione degli importi</t>
  </si>
  <si>
    <t>vincolata da normativa</t>
  </si>
  <si>
    <t>vincolata da atto di conferimento/contratto</t>
  </si>
  <si>
    <t>Improprio ricorso alla consulenza esternafavorire un soggetto esterno a scapito delle professionalità interne</t>
  </si>
  <si>
    <t>Favorire uno specifico soggetto esterno o rinnovare precedente incarico senza valutazioni</t>
  </si>
  <si>
    <t>Nullità dell'incarico</t>
  </si>
  <si>
    <t>Pagamento non giustificatopagamento in assenza della puntuale esecuzione</t>
  </si>
  <si>
    <t>Controllo della pubblicazione sul sito obbligatorio prima di procedere a pagamenti</t>
  </si>
  <si>
    <t>Regolamento sugli incarichi a soggetti esterniRelazione conclusiva condizione per il pagamento</t>
  </si>
  <si>
    <t>Pagamento non giustificato
pagamento in assenza della puntuale esecuzione</t>
  </si>
  <si>
    <t>Improprio ricorso alla consulenza esterna
favorire un soggetto esterno a scapito delle professionalità interne</t>
  </si>
  <si>
    <t>Recepimento criteri adottati in ACI</t>
  </si>
  <si>
    <t>Adozione</t>
  </si>
  <si>
    <t>Autorizzazione incarichi non conforme ai requisiti prescritti</t>
  </si>
  <si>
    <t xml:space="preserve">Motivazione incongrua del provvedimento
assenza di effettive esigenze </t>
  </si>
  <si>
    <t>Disciplinare sulle missioni</t>
  </si>
  <si>
    <t>Motivazione incongrua del provvedimentoassenza di effettive esigenze</t>
  </si>
  <si>
    <t>Pagamento non giustificato importi corrisposti per rimborsi non giustificati</t>
  </si>
  <si>
    <t>Non attuato</t>
  </si>
  <si>
    <t>Atto del Consiglio Direttivo</t>
  </si>
  <si>
    <t>Ordine di Servizio</t>
  </si>
  <si>
    <t>Richiesta Direttore</t>
  </si>
  <si>
    <t>Formazione</t>
  </si>
  <si>
    <t>Attestazione</t>
  </si>
  <si>
    <t>corso</t>
  </si>
  <si>
    <t>Preposto Ufficio</t>
  </si>
  <si>
    <t>Funzionari addetti</t>
  </si>
  <si>
    <t>Falsa attestazione presenze</t>
  </si>
  <si>
    <t>Falsa malattia</t>
  </si>
  <si>
    <t>Vincolata art. 40 TUPI</t>
  </si>
  <si>
    <t>Vincolata da normativa</t>
  </si>
  <si>
    <t>Convocazione Direttore</t>
  </si>
  <si>
    <t>lettera</t>
  </si>
  <si>
    <t>protocollo</t>
  </si>
  <si>
    <t>Protocollazione verbale</t>
  </si>
  <si>
    <t>Verbale Collegio dei Revisori</t>
  </si>
  <si>
    <t>Attestazione ARAN</t>
  </si>
  <si>
    <t>libro verbali</t>
  </si>
  <si>
    <t>Trasparenza (pubblicazione)</t>
  </si>
  <si>
    <t>sito</t>
  </si>
  <si>
    <t>Adeguamento procedure ACI</t>
  </si>
  <si>
    <t>formalizzazione</t>
  </si>
  <si>
    <t>esito positivo</t>
  </si>
  <si>
    <t>esito</t>
  </si>
  <si>
    <t>richiesta</t>
  </si>
  <si>
    <t>Art. 21 TUCP</t>
  </si>
  <si>
    <t>Determinazione annuale del Direttore</t>
  </si>
  <si>
    <t>determinazione</t>
  </si>
  <si>
    <t>pubblicazione</t>
  </si>
  <si>
    <t>D.Lgs. N. 50/2016</t>
  </si>
  <si>
    <r>
      <t>Previsioni legislative</t>
    </r>
    <r>
      <rPr>
        <b/>
        <sz val="8"/>
        <color rgb="FF663300"/>
        <rFont val="Arial"/>
        <family val="2"/>
      </rPr>
      <t xml:space="preserve"> </t>
    </r>
    <r>
      <rPr>
        <sz val="8"/>
        <color rgb="FF663300"/>
        <rFont val="Arial"/>
        <family val="2"/>
      </rPr>
      <t xml:space="preserve">inderogabili e meccanismi di applicazione norme imperative auto-esecutive </t>
    </r>
    <r>
      <rPr>
        <b/>
        <sz val="8"/>
        <color rgb="FF663300"/>
        <rFont val="Arial"/>
        <family val="2"/>
      </rPr>
      <t xml:space="preserve">   </t>
    </r>
  </si>
  <si>
    <t>Pilotamento della procedura di gara. Individuazione di specifiche di beni e /o servizi che favoriscano o agevolino l’aggiudicazione a favore di un determinato concorrente. Definizione insufficiente e/o generica dell’oggetto per consentire al/ai candidato</t>
  </si>
  <si>
    <t>Ricorso a procedura di affidamento o inserimento nel bando di clausole deputate a favorire o agevolare alcune imprese. Discrasia tra le informazioni ed i documenti che compongono il bando e la documentazione di gara.</t>
  </si>
  <si>
    <t>Individuazione di requisiti che favoriscano o agevolino la partecipazione di determinati concorrenti ovvero di requisiti che impediscano la partecipazione di concorrenti limitando la concorrenza ed il confronto.</t>
  </si>
  <si>
    <t>Rispetto disposizioni TUCP e Linee Guida ANAC</t>
  </si>
  <si>
    <t>Art. 77 TUCP</t>
  </si>
  <si>
    <t>Numero di verifiche di anomalia effettuate</t>
  </si>
  <si>
    <t>Verbali della Commissione e giustificazioni delle Società. Procedimentalizzazione dei rapporti tra RUP</t>
  </si>
  <si>
    <t>trasparenza</t>
  </si>
  <si>
    <t>Alto tasso di discrezionalità e/o uso distorto dello strumento di valutazione della congruità delle offerte finalizzato ad avvantaggiare una società o escludere un concorrente a vantaggio di altri. Emersione di vizi nella ricostruzione dell’iter logico-</t>
  </si>
  <si>
    <t>Presupposti di legge definiti art. 36, TUCPObbligo ricorso al MePa affidamenti &gt;5.000 euroCIG</t>
  </si>
  <si>
    <t>Numero di affidamenti a trattativa privata.</t>
  </si>
  <si>
    <t>Selezione mirata di fornitori/esecutori che favorisca o agevoli l’aggiudicazione a favore di un determinato concorrente. Ricorso al frazionamento per elusione della normativa sugli obblighi sovranazionali. Distorsione della concorrenza</t>
  </si>
  <si>
    <t>Numero di affidamenti a trattativa privata allo stesso fornitore</t>
  </si>
  <si>
    <t>Distorsione delle fattispecie per pilotare verso un unico fornitore l’appalto o manipolazione dell’oggetto del contratto o elusione fraudolenta dell’estrema urgenza per ricorrere all’affidamento a favore di un determinato concorrente.</t>
  </si>
  <si>
    <t>Accettazione consapevole del ricorso al subappalto per difetto, in capo all’impresa partecipante alla gara dei requisiti di partecipazione. Mancata o insufficiente verifica dei requisiti di partecipazione in capo al subappaltatore</t>
  </si>
  <si>
    <t>Regolamento disciplinante i contributi economiciTrasparenza</t>
  </si>
  <si>
    <t>Definizione livelli accesso a PEC</t>
  </si>
  <si>
    <t>Ordinamento dei servizi</t>
  </si>
  <si>
    <t>Alterazione dell'Ordine di lavorazione e dei tempi, Occultamento, Sottrazione, Inserimento postumo1) Da Corriere: Eventuale consegna fuori orario previsto per la Gara. 2)Consegnata a mano direttamente dall'interessato: eventuale consegna fuori</t>
  </si>
  <si>
    <t>controllo Collegio dei Revisori</t>
  </si>
  <si>
    <t>Occultamento/distruzione di informazioni o di documentazione - Occultamento, Sottrazione, Inserimento postumo</t>
  </si>
  <si>
    <t>Occultamento/distruzione di informazioni o di documentazione - Occultamento</t>
  </si>
  <si>
    <t>Flussi di denaro in ENTRATA: da ESTERNO ed INTERNO AC</t>
  </si>
  <si>
    <t>segreteria</t>
  </si>
  <si>
    <t>non previsto</t>
  </si>
  <si>
    <t>Regolamento su uso telefonia mobile</t>
  </si>
  <si>
    <t>Rispetto disposizioni Regolamento</t>
  </si>
  <si>
    <t>Trasparenza acquisto Me.Pa.</t>
  </si>
  <si>
    <t>direttore</t>
  </si>
  <si>
    <t>Cfr. procedure di pagamento</t>
  </si>
  <si>
    <t>Manuale dei pagamenti</t>
  </si>
  <si>
    <t>Norme su tenuta dei libri</t>
  </si>
  <si>
    <t>Controllo a campione Collegio Revisori</t>
  </si>
  <si>
    <t>pubblicazione deliberazioni</t>
  </si>
  <si>
    <t>Disposizioni interne</t>
  </si>
  <si>
    <t>Procedure concordate con ACI Global</t>
  </si>
  <si>
    <t>ACI Global</t>
  </si>
  <si>
    <t>Mancato riscontro</t>
  </si>
  <si>
    <t>acquisizione</t>
  </si>
  <si>
    <t>Registro reclami</t>
  </si>
  <si>
    <t>Gestione inadeguata del reclamo</t>
  </si>
  <si>
    <t>Omessa segnalazione</t>
  </si>
  <si>
    <t>Manuale gestione pagamenti e incassi</t>
  </si>
  <si>
    <t>Disposizioni di legge;</t>
  </si>
  <si>
    <t>Procedura GSA WEB</t>
  </si>
  <si>
    <t>DURC regolare</t>
  </si>
  <si>
    <t>inserimento dati anagrafici e bancari errati</t>
  </si>
  <si>
    <t>nonostante DURC irregolare con difformità di trattamento tra creditori</t>
  </si>
  <si>
    <t>Pagamento eseguito senza previa verifica per importi &gt;5.000 euro</t>
  </si>
  <si>
    <t>Regole sul controllo del credito</t>
  </si>
  <si>
    <t>Adozione regole sul controllo del credito</t>
  </si>
  <si>
    <t>Autorizzazione Direttore</t>
  </si>
  <si>
    <t>Rispetto manuale procedure</t>
  </si>
  <si>
    <t>Gestione da ACI Informatica</t>
  </si>
  <si>
    <t>controllo a campione Revisori</t>
  </si>
  <si>
    <t>procedura automatizzata</t>
  </si>
  <si>
    <t>firma</t>
  </si>
  <si>
    <t>procedure</t>
  </si>
  <si>
    <t>Verifiche periodiche di cassa</t>
  </si>
  <si>
    <t>Conservazione documenti</t>
  </si>
  <si>
    <t>controllo trimestrale Revisori</t>
  </si>
  <si>
    <t>Registrazione "immediata" dei valori</t>
  </si>
  <si>
    <t>Controllo Preposto Ufficio Amministrazione</t>
  </si>
  <si>
    <t>Manuale sul cassiere economoControllo del DirettoreVerifica trimestrale Revisori</t>
  </si>
  <si>
    <t>Procedure ACI Sport</t>
  </si>
  <si>
    <t>Controllo da ACI Sport</t>
  </si>
  <si>
    <t>ACI Sport</t>
  </si>
  <si>
    <t>Delegazione di Sede</t>
  </si>
  <si>
    <t>Inserimento nel bando/richiesta di criteri/clausole deputate a favorire alcuni soggetti - inserimento di requisiti/criteri/clausole deputati a favorire alcuni soggetti</t>
  </si>
  <si>
    <t>Inserimento nel bando/richiesta di criteri/clausole deputate a favorire alcuni soggetti- inserimento di requisiti/criteri/clausole deputati a favorire alcuni soggetti</t>
  </si>
  <si>
    <t>Categorie Misure di prevenzione</t>
  </si>
  <si>
    <t>misure di semplificazione dell’organizzazione/di processi/procedimenti</t>
  </si>
  <si>
    <t>misure di trasparenza</t>
  </si>
  <si>
    <t>misura di regolamentazione</t>
  </si>
  <si>
    <t>misura di controllo</t>
  </si>
  <si>
    <t>misura di trasparenza</t>
  </si>
  <si>
    <t>misure di controllo</t>
  </si>
  <si>
    <t>trasparenza pubblicazione atti sul sito</t>
  </si>
  <si>
    <t>misure di organizzazione</t>
  </si>
  <si>
    <t>Controllo da direzione</t>
  </si>
  <si>
    <t xml:space="preserve">SCHEDA MAPPATURA  PROCESSI, ATTIVITA' E RISCHI DI CORRUZIONE CON SOLUZIONI IPOTIZZATE
PTPCT 2021 - 2023
AUTOMOBILE CLUB COSENZA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</si>
</sst>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72" x14ac:knownFonts="1">
    <font>
      <sz val="11"/>
      <color theme="1"/>
      <name val="Calibri"/>
      <family val="2"/>
      <scheme val="minor"/>
    </font>
    <font>
      <sz val="7.5"/>
      <name val="Calibri"/>
      <family val="2"/>
    </font>
    <font>
      <b/>
      <sz val="14"/>
      <color rgb="FFFF0000"/>
      <name val="Calibri"/>
      <family val="2"/>
    </font>
    <font>
      <b/>
      <sz val="7.5"/>
      <color indexed="60"/>
      <name val="Calibri"/>
      <family val="2"/>
    </font>
    <font>
      <sz val="7.5"/>
      <color rgb="FF800000"/>
      <name val="Calibri"/>
      <family val="2"/>
    </font>
    <font>
      <sz val="7.5"/>
      <color rgb="FF0000CC"/>
      <name val="Calibri"/>
      <family val="2"/>
    </font>
    <font>
      <sz val="7.5"/>
      <color rgb="FF663300"/>
      <name val="Calibri"/>
      <family val="2"/>
    </font>
    <font>
      <sz val="7.5"/>
      <color rgb="FF008000"/>
      <name val="Calibri"/>
      <family val="2"/>
    </font>
    <font>
      <sz val="7.5"/>
      <color rgb="FF6600FF"/>
      <name val="Calibri"/>
      <family val="2"/>
    </font>
    <font>
      <sz val="7.5"/>
      <color rgb="FF953735"/>
      <name val="Calibri"/>
      <family val="2"/>
    </font>
    <font>
      <b/>
      <sz val="7.5"/>
      <color rgb="FFFF0000"/>
      <name val="Calibri"/>
      <family val="2"/>
    </font>
    <font>
      <sz val="7.5"/>
      <color theme="1"/>
      <name val="Calibri"/>
      <family val="2"/>
    </font>
    <font>
      <b/>
      <sz val="14"/>
      <name val="Calibri"/>
      <family val="2"/>
    </font>
    <font>
      <sz val="10"/>
      <name val="Verdana"/>
      <family val="2"/>
    </font>
    <font>
      <b/>
      <sz val="8"/>
      <color rgb="FF800000"/>
      <name val="Calibri"/>
      <family val="2"/>
    </font>
    <font>
      <sz val="8"/>
      <color rgb="FF800000"/>
      <name val="Calibri"/>
      <family val="2"/>
    </font>
    <font>
      <sz val="8"/>
      <color rgb="FF0000CC"/>
      <name val="Calibri"/>
      <family val="2"/>
    </font>
    <font>
      <b/>
      <sz val="8"/>
      <color rgb="FF0000CC"/>
      <name val="Calibri"/>
      <family val="2"/>
    </font>
    <font>
      <b/>
      <sz val="8"/>
      <color rgb="FF953735"/>
      <name val="Calibri"/>
      <family val="2"/>
    </font>
    <font>
      <b/>
      <sz val="8"/>
      <color rgb="FF6600FF"/>
      <name val="Calibri"/>
      <family val="2"/>
    </font>
    <font>
      <b/>
      <sz val="8"/>
      <color rgb="FF663300"/>
      <name val="Calibri"/>
      <family val="2"/>
    </font>
    <font>
      <b/>
      <sz val="7.5"/>
      <color rgb="FFD60093"/>
      <name val="Calibri"/>
      <family val="2"/>
    </font>
    <font>
      <sz val="11"/>
      <color theme="0"/>
      <name val="Calibri"/>
      <family val="2"/>
      <scheme val="minor"/>
    </font>
    <font>
      <b/>
      <sz val="8"/>
      <color rgb="FFCC0099"/>
      <name val="Calibri"/>
      <family val="2"/>
    </font>
    <font>
      <sz val="14"/>
      <color rgb="FF0000CC"/>
      <name val="Calibri"/>
      <family val="2"/>
      <scheme val="minor"/>
    </font>
    <font>
      <b/>
      <sz val="9"/>
      <color rgb="FF0000CC"/>
      <name val="Calibri"/>
      <family val="2"/>
      <scheme val="minor"/>
    </font>
    <font>
      <sz val="11"/>
      <color rgb="FFC00000"/>
      <name val="Calibri"/>
      <family val="2"/>
      <scheme val="minor"/>
    </font>
    <font>
      <b/>
      <sz val="7.5"/>
      <color theme="0"/>
      <name val="Calibri"/>
      <family val="2"/>
    </font>
    <font>
      <b/>
      <sz val="7.5"/>
      <color theme="3" tint="-0.499984740745262"/>
      <name val="Calibri"/>
      <family val="2"/>
    </font>
    <font>
      <b/>
      <sz val="7.5"/>
      <color rgb="FFC00000"/>
      <name val="Calibri"/>
      <family val="2"/>
    </font>
    <font>
      <b/>
      <sz val="11"/>
      <color rgb="FFFF0000"/>
      <name val="Calibri"/>
      <family val="2"/>
      <scheme val="minor"/>
    </font>
    <font>
      <sz val="11"/>
      <name val="Calibri"/>
      <family val="2"/>
      <scheme val="minor"/>
    </font>
    <font>
      <b/>
      <sz val="8"/>
      <color indexed="60"/>
      <name val="Arial"/>
      <family val="2"/>
    </font>
    <font>
      <sz val="8"/>
      <color indexed="60"/>
      <name val="Arial"/>
      <family val="2"/>
    </font>
    <font>
      <sz val="8"/>
      <color indexed="62"/>
      <name val="Arial"/>
      <family val="2"/>
    </font>
    <font>
      <sz val="8"/>
      <color indexed="61"/>
      <name val="Arial"/>
      <family val="2"/>
    </font>
    <font>
      <sz val="8"/>
      <color theme="3" tint="-0.249977111117893"/>
      <name val="Calibri"/>
      <family val="2"/>
    </font>
    <font>
      <b/>
      <sz val="8"/>
      <color theme="3" tint="-0.499984740745262"/>
      <name val="Calibri"/>
      <family val="2"/>
      <scheme val="minor"/>
    </font>
    <font>
      <b/>
      <sz val="8"/>
      <color rgb="FF800000"/>
      <name val="Calibri"/>
      <family val="2"/>
      <scheme val="minor"/>
    </font>
    <font>
      <b/>
      <sz val="8"/>
      <color rgb="FFFF0000"/>
      <name val="Calibri"/>
      <family val="2"/>
      <scheme val="minor"/>
    </font>
    <font>
      <b/>
      <sz val="8"/>
      <color theme="1"/>
      <name val="Arial"/>
      <family val="2"/>
    </font>
    <font>
      <sz val="8"/>
      <color theme="1"/>
      <name val="Arial"/>
      <family val="2"/>
    </font>
    <font>
      <sz val="8"/>
      <color theme="1"/>
      <name val="Tahoma"/>
      <family val="2"/>
    </font>
    <font>
      <b/>
      <sz val="8"/>
      <color indexed="8"/>
      <name val="Arial"/>
      <family val="2"/>
    </font>
    <font>
      <sz val="8"/>
      <color indexed="8"/>
      <name val="Arial"/>
      <family val="2"/>
    </font>
    <font>
      <sz val="10"/>
      <name val="Arial"/>
      <family val="2"/>
    </font>
    <font>
      <i/>
      <sz val="8"/>
      <color indexed="8"/>
      <name val="Arial"/>
      <family val="2"/>
    </font>
    <font>
      <b/>
      <sz val="8"/>
      <color indexed="62"/>
      <name val="Arial"/>
      <family val="2"/>
    </font>
    <font>
      <sz val="8"/>
      <color indexed="62"/>
      <name val="Tahoma"/>
      <family val="2"/>
    </font>
    <font>
      <sz val="8"/>
      <name val="Arial"/>
      <family val="2"/>
    </font>
    <font>
      <sz val="8"/>
      <color indexed="18"/>
      <name val="Arial"/>
      <family val="2"/>
    </font>
    <font>
      <sz val="8"/>
      <color indexed="17"/>
      <name val="Arial"/>
      <family val="2"/>
    </font>
    <font>
      <b/>
      <sz val="8"/>
      <color indexed="17"/>
      <name val="Arial"/>
      <family val="2"/>
    </font>
    <font>
      <sz val="8"/>
      <color indexed="21"/>
      <name val="Arial"/>
      <family val="2"/>
    </font>
    <font>
      <b/>
      <sz val="10"/>
      <color indexed="81"/>
      <name val="Tahoma"/>
      <family val="2"/>
    </font>
    <font>
      <sz val="10"/>
      <color indexed="81"/>
      <name val="Tahoma"/>
      <family val="2"/>
    </font>
    <font>
      <b/>
      <sz val="8"/>
      <color indexed="61"/>
      <name val="Arial"/>
      <family val="2"/>
    </font>
    <font>
      <u/>
      <sz val="8"/>
      <color indexed="61"/>
      <name val="Arial"/>
      <family val="2"/>
    </font>
    <font>
      <b/>
      <sz val="8"/>
      <color indexed="81"/>
      <name val="Tahoma"/>
      <family val="2"/>
    </font>
    <font>
      <sz val="8"/>
      <color indexed="81"/>
      <name val="Tahoma"/>
      <family val="2"/>
    </font>
    <font>
      <sz val="11"/>
      <color theme="3" tint="-0.499984740745262"/>
      <name val="Calibri"/>
      <family val="2"/>
      <scheme val="minor"/>
    </font>
    <font>
      <sz val="7.5"/>
      <color theme="3" tint="-0.499984740745262"/>
      <name val="Calibri"/>
      <family val="2"/>
    </font>
    <font>
      <sz val="8"/>
      <name val="Calibri"/>
      <family val="2"/>
      <scheme val="minor"/>
    </font>
    <font>
      <sz val="8"/>
      <color rgb="FF663300"/>
      <name val="Arial"/>
      <family val="2"/>
    </font>
    <font>
      <sz val="8"/>
      <color rgb="FF953735"/>
      <name val="Arial"/>
      <family val="2"/>
    </font>
    <font>
      <b/>
      <sz val="8"/>
      <color rgb="FF953735"/>
      <name val="Arial"/>
      <family val="2"/>
    </font>
    <font>
      <sz val="8"/>
      <color rgb="FF800000"/>
      <name val="Arial"/>
      <family val="2"/>
    </font>
    <font>
      <b/>
      <sz val="8"/>
      <color rgb="FF663300"/>
      <name val="Arial"/>
      <family val="2"/>
    </font>
    <font>
      <sz val="11"/>
      <color rgb="FF000000"/>
      <name val="Calibri"/>
      <family val="2"/>
    </font>
    <font>
      <sz val="11"/>
      <color indexed="8"/>
      <name val="Calibri"/>
      <family val="2"/>
    </font>
    <font>
      <b/>
      <sz val="10"/>
      <color rgb="FF953735"/>
      <name val="Calibri"/>
      <family val="2"/>
    </font>
    <font>
      <sz val="8"/>
      <color rgb="FF953735"/>
      <name val="Calibri"/>
      <family val="2"/>
    </font>
  </fonts>
  <fills count="8">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
      <patternFill patternType="solid">
        <fgColor rgb="FFFFC000"/>
        <bgColor indexed="64"/>
      </patternFill>
    </fill>
    <fill>
      <patternFill patternType="solid">
        <fgColor theme="0"/>
        <bgColor indexed="64"/>
      </patternFill>
    </fill>
    <fill>
      <patternFill patternType="solid">
        <fgColor theme="8" tint="0.79998168889431442"/>
        <bgColor indexed="64"/>
      </patternFill>
    </fill>
    <fill>
      <patternFill patternType="solid">
        <fgColor indexed="9"/>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13" fillId="0" borderId="0"/>
    <xf numFmtId="0" fontId="45" fillId="0" borderId="0"/>
    <xf numFmtId="164" fontId="68" fillId="0" borderId="0"/>
    <xf numFmtId="0" fontId="69" fillId="0" borderId="0"/>
  </cellStyleXfs>
  <cellXfs count="223">
    <xf numFmtId="0" fontId="0" fillId="0" borderId="0" xfId="0"/>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1" fillId="0" borderId="0" xfId="0" applyFont="1" applyFill="1"/>
    <xf numFmtId="0" fontId="4" fillId="0" borderId="0" xfId="0" applyFont="1" applyFill="1"/>
    <xf numFmtId="0" fontId="4" fillId="0" borderId="0" xfId="0" applyFont="1" applyFill="1" applyAlignment="1">
      <alignment textRotation="90"/>
    </xf>
    <xf numFmtId="0" fontId="5" fillId="0" borderId="0" xfId="0" applyFont="1" applyFill="1"/>
    <xf numFmtId="0" fontId="9" fillId="0" borderId="0" xfId="0" applyFont="1" applyFill="1"/>
    <xf numFmtId="0" fontId="8" fillId="0" borderId="0" xfId="0" applyFont="1" applyFill="1"/>
    <xf numFmtId="0" fontId="6" fillId="0" borderId="0" xfId="0" applyFont="1" applyFill="1"/>
    <xf numFmtId="0" fontId="8" fillId="0" borderId="0" xfId="0" applyFont="1" applyFill="1" applyAlignment="1">
      <alignment horizontal="center" vertical="center"/>
    </xf>
    <xf numFmtId="0" fontId="16"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15" fillId="0" borderId="0" xfId="0" applyFont="1" applyFill="1"/>
    <xf numFmtId="0" fontId="21" fillId="0" borderId="0" xfId="0" applyFont="1" applyFill="1"/>
    <xf numFmtId="0" fontId="23" fillId="0" borderId="2" xfId="0" applyFont="1" applyFill="1" applyBorder="1" applyAlignment="1">
      <alignment horizontal="center" vertical="center" wrapText="1"/>
    </xf>
    <xf numFmtId="0" fontId="26" fillId="5" borderId="0" xfId="0" applyFont="1" applyFill="1" applyBorder="1" applyAlignment="1">
      <alignment horizontal="center" vertical="center"/>
    </xf>
    <xf numFmtId="0" fontId="27"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29" fillId="0" borderId="0" xfId="0" applyFont="1" applyFill="1" applyBorder="1" applyAlignment="1">
      <alignment horizontal="center" vertical="center"/>
    </xf>
    <xf numFmtId="0" fontId="22" fillId="0" borderId="0" xfId="0" applyFont="1" applyAlignment="1">
      <alignment horizontal="center" vertical="center"/>
    </xf>
    <xf numFmtId="0" fontId="31" fillId="0" borderId="2" xfId="0" applyFont="1" applyBorder="1" applyAlignment="1">
      <alignment horizontal="center" vertical="center"/>
    </xf>
    <xf numFmtId="0" fontId="34" fillId="0" borderId="2" xfId="0" applyFont="1" applyBorder="1" applyAlignment="1">
      <alignment horizontal="center" vertical="center" wrapText="1"/>
    </xf>
    <xf numFmtId="0" fontId="7" fillId="0" borderId="2" xfId="1" applyFont="1" applyFill="1" applyBorder="1" applyAlignment="1">
      <alignment horizontal="center" vertical="center" wrapText="1"/>
    </xf>
    <xf numFmtId="0" fontId="35" fillId="0" borderId="2" xfId="0" applyFont="1" applyBorder="1" applyAlignment="1">
      <alignment horizontal="center" vertical="center" wrapText="1"/>
    </xf>
    <xf numFmtId="0" fontId="9" fillId="0" borderId="2" xfId="0" applyFont="1" applyFill="1" applyBorder="1"/>
    <xf numFmtId="0" fontId="8" fillId="0" borderId="2" xfId="0" applyFont="1" applyFill="1" applyBorder="1"/>
    <xf numFmtId="0" fontId="6" fillId="0" borderId="2" xfId="0" applyFont="1" applyFill="1" applyBorder="1"/>
    <xf numFmtId="0" fontId="5" fillId="0" borderId="2" xfId="0" applyFont="1" applyFill="1" applyBorder="1" applyAlignment="1">
      <alignment horizontal="center" vertical="center"/>
    </xf>
    <xf numFmtId="0" fontId="30" fillId="6" borderId="2"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7"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0" xfId="0" applyFont="1" applyBorder="1" applyAlignment="1">
      <alignment horizontal="center" vertical="center" wrapText="1"/>
    </xf>
    <xf numFmtId="0" fontId="0" fillId="0" borderId="2" xfId="0" applyBorder="1" applyAlignment="1">
      <alignment horizontal="center" vertical="center" wrapText="1"/>
    </xf>
    <xf numFmtId="0" fontId="41" fillId="0" borderId="2" xfId="0" applyFont="1" applyBorder="1" applyAlignment="1">
      <alignment horizontal="center" vertical="center" wrapText="1"/>
    </xf>
    <xf numFmtId="0" fontId="40" fillId="0" borderId="2" xfId="0" applyFont="1" applyFill="1" applyBorder="1" applyAlignment="1">
      <alignment horizontal="center" vertical="center" textRotation="90" wrapText="1"/>
    </xf>
    <xf numFmtId="0" fontId="41" fillId="0" borderId="2" xfId="0" applyFont="1" applyFill="1" applyBorder="1" applyAlignment="1">
      <alignment horizontal="center" vertical="center" wrapText="1"/>
    </xf>
    <xf numFmtId="0" fontId="41" fillId="7" borderId="2"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40" fillId="0" borderId="2" xfId="0" applyFont="1" applyBorder="1" applyAlignment="1">
      <alignment horizontal="center" vertical="center" textRotation="90" wrapText="1"/>
    </xf>
    <xf numFmtId="0" fontId="41" fillId="0" borderId="2" xfId="2"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7" borderId="2"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48" fillId="0" borderId="2" xfId="0" applyFont="1" applyFill="1" applyBorder="1" applyAlignment="1">
      <alignment horizontal="center" vertical="center" wrapText="1"/>
    </xf>
    <xf numFmtId="0" fontId="49" fillId="0" borderId="2" xfId="0" applyFont="1" applyFill="1" applyBorder="1" applyAlignment="1">
      <alignment horizontal="center" vertical="center" wrapText="1"/>
    </xf>
    <xf numFmtId="0" fontId="50" fillId="0" borderId="2" xfId="0" applyFont="1" applyFill="1" applyBorder="1" applyAlignment="1">
      <alignment horizontal="center" vertical="center" wrapText="1"/>
    </xf>
    <xf numFmtId="0" fontId="34" fillId="0" borderId="2" xfId="0" applyFont="1" applyFill="1" applyBorder="1" applyAlignment="1">
      <alignment horizontal="center" vertical="center"/>
    </xf>
    <xf numFmtId="0" fontId="40" fillId="0" borderId="2" xfId="0" applyFont="1" applyBorder="1" applyAlignment="1">
      <alignment horizontal="center"/>
    </xf>
    <xf numFmtId="0" fontId="47" fillId="7" borderId="2" xfId="0" applyFont="1" applyFill="1" applyBorder="1" applyAlignment="1">
      <alignment horizontal="center" vertical="center" wrapText="1"/>
    </xf>
    <xf numFmtId="0" fontId="51" fillId="0" borderId="2" xfId="0" applyFont="1" applyBorder="1" applyAlignment="1">
      <alignment horizontal="center" vertical="center" wrapText="1"/>
    </xf>
    <xf numFmtId="0" fontId="51" fillId="0" borderId="2" xfId="0" applyFont="1" applyFill="1" applyBorder="1" applyAlignment="1">
      <alignment horizontal="center" vertical="center" wrapText="1"/>
    </xf>
    <xf numFmtId="0" fontId="52" fillId="0" borderId="2" xfId="0" applyFont="1" applyFill="1" applyBorder="1" applyAlignment="1">
      <alignment horizontal="center" vertical="center" wrapText="1"/>
    </xf>
    <xf numFmtId="0" fontId="51" fillId="7" borderId="2" xfId="0" applyFont="1" applyFill="1" applyBorder="1" applyAlignment="1">
      <alignment horizontal="center" vertical="center" wrapText="1"/>
    </xf>
    <xf numFmtId="0" fontId="51" fillId="0" borderId="2" xfId="0" applyFont="1" applyFill="1" applyBorder="1" applyAlignment="1">
      <alignment horizontal="center" vertical="center"/>
    </xf>
    <xf numFmtId="14" fontId="51" fillId="0" borderId="2" xfId="0" applyNumberFormat="1" applyFont="1" applyFill="1" applyBorder="1" applyAlignment="1">
      <alignment horizontal="center" vertical="center" wrapText="1"/>
    </xf>
    <xf numFmtId="0" fontId="35" fillId="0" borderId="2" xfId="0" applyFont="1" applyFill="1" applyBorder="1" applyAlignment="1">
      <alignment horizontal="center" vertical="center" wrapText="1"/>
    </xf>
    <xf numFmtId="0" fontId="56" fillId="0" borderId="2" xfId="0" applyFont="1" applyFill="1" applyBorder="1" applyAlignment="1">
      <alignment horizontal="center" vertical="center" wrapText="1"/>
    </xf>
    <xf numFmtId="0" fontId="35" fillId="7" borderId="2" xfId="0" applyFont="1" applyFill="1" applyBorder="1" applyAlignment="1">
      <alignment horizontal="center" vertical="center" wrapText="1"/>
    </xf>
    <xf numFmtId="14" fontId="35" fillId="0" borderId="2" xfId="0" applyNumberFormat="1" applyFont="1" applyFill="1" applyBorder="1" applyAlignment="1">
      <alignment horizontal="center" vertical="center" wrapText="1"/>
    </xf>
    <xf numFmtId="0" fontId="35" fillId="0" borderId="2" xfId="0" applyFont="1" applyFill="1" applyBorder="1" applyAlignment="1">
      <alignment horizontal="center" vertical="center"/>
    </xf>
    <xf numFmtId="0" fontId="49" fillId="0" borderId="2" xfId="0" applyFont="1" applyBorder="1" applyAlignment="1">
      <alignment horizontal="center" vertical="center" wrapText="1"/>
    </xf>
    <xf numFmtId="14" fontId="35" fillId="0" borderId="2" xfId="0" applyNumberFormat="1" applyFont="1" applyFill="1" applyBorder="1" applyAlignment="1">
      <alignment horizontal="center" vertical="center"/>
    </xf>
    <xf numFmtId="0" fontId="57" fillId="0" borderId="2"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3" fillId="7" borderId="2" xfId="0" applyFont="1" applyFill="1" applyBorder="1" applyAlignment="1">
      <alignment horizontal="center" vertical="center" wrapText="1"/>
    </xf>
    <xf numFmtId="0" fontId="33" fillId="0" borderId="2" xfId="0" quotePrefix="1" applyFont="1" applyFill="1" applyBorder="1" applyAlignment="1">
      <alignment horizontal="center" vertical="center" wrapText="1"/>
    </xf>
    <xf numFmtId="0" fontId="33" fillId="0" borderId="2" xfId="0" applyFont="1" applyFill="1" applyBorder="1" applyAlignment="1">
      <alignment horizontal="center" vertical="center"/>
    </xf>
    <xf numFmtId="0" fontId="34" fillId="0" borderId="2" xfId="0" applyFont="1" applyBorder="1" applyAlignment="1">
      <alignment horizontal="center" vertical="center" wrapText="1"/>
    </xf>
    <xf numFmtId="0" fontId="41" fillId="0" borderId="2" xfId="0" applyFont="1" applyBorder="1" applyAlignment="1">
      <alignment horizontal="center" vertical="center" wrapText="1"/>
    </xf>
    <xf numFmtId="0" fontId="1" fillId="0" borderId="0" xfId="0" applyFont="1" applyAlignment="1">
      <alignment horizontal="center" vertical="center"/>
    </xf>
    <xf numFmtId="0" fontId="11" fillId="0" borderId="0" xfId="0" applyFont="1"/>
    <xf numFmtId="0" fontId="28" fillId="0" borderId="0" xfId="0" applyFont="1" applyAlignment="1">
      <alignment horizontal="center" vertical="center"/>
    </xf>
    <xf numFmtId="0" fontId="60" fillId="0" borderId="0" xfId="0" applyFont="1" applyAlignment="1">
      <alignment horizontal="center" vertical="center"/>
    </xf>
    <xf numFmtId="0" fontId="61" fillId="0" borderId="0" xfId="0" applyFont="1"/>
    <xf numFmtId="0" fontId="27" fillId="0" borderId="0" xfId="0" applyFont="1" applyAlignment="1">
      <alignment horizontal="center" vertical="center"/>
    </xf>
    <xf numFmtId="0" fontId="51" fillId="0" borderId="2" xfId="0" applyFont="1" applyBorder="1" applyAlignment="1">
      <alignment horizontal="center" vertical="center" wrapText="1"/>
    </xf>
    <xf numFmtId="0" fontId="35" fillId="0" borderId="2" xfId="0" applyFont="1" applyFill="1" applyBorder="1" applyAlignment="1">
      <alignment horizontal="center" vertical="center" wrapText="1"/>
    </xf>
    <xf numFmtId="0" fontId="51" fillId="0" borderId="2"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41" fillId="7" borderId="2" xfId="0" applyFont="1" applyFill="1" applyBorder="1" applyAlignment="1">
      <alignment horizontal="center" vertical="center" wrapText="1"/>
    </xf>
    <xf numFmtId="0" fontId="40" fillId="7" borderId="2"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2" xfId="0" applyFont="1" applyBorder="1" applyAlignment="1">
      <alignment horizontal="center" vertical="center" wrapText="1"/>
    </xf>
    <xf numFmtId="0" fontId="51" fillId="0" borderId="2" xfId="0" applyFont="1" applyFill="1" applyBorder="1" applyAlignment="1">
      <alignment horizontal="center" vertical="center" wrapText="1"/>
    </xf>
    <xf numFmtId="0" fontId="9" fillId="0" borderId="2" xfId="0" applyFont="1" applyFill="1" applyBorder="1" applyAlignment="1">
      <alignment vertical="center"/>
    </xf>
    <xf numFmtId="0" fontId="11" fillId="0" borderId="0" xfId="0" applyFont="1" applyFill="1"/>
    <xf numFmtId="0" fontId="4" fillId="0" borderId="0" xfId="0" applyFont="1" applyFill="1" applyAlignment="1">
      <alignment textRotation="90"/>
    </xf>
    <xf numFmtId="0" fontId="5" fillId="0" borderId="0" xfId="0" applyFont="1" applyFill="1"/>
    <xf numFmtId="0" fontId="6"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22" fillId="0" borderId="0" xfId="0" applyFont="1" applyAlignment="1">
      <alignment horizontal="center" vertical="center"/>
    </xf>
    <xf numFmtId="0" fontId="31" fillId="0" borderId="2" xfId="0" applyFont="1" applyBorder="1" applyAlignment="1">
      <alignment horizontal="center" vertical="center"/>
    </xf>
    <xf numFmtId="0" fontId="34" fillId="0" borderId="2" xfId="0" applyFont="1" applyBorder="1" applyAlignment="1">
      <alignment horizontal="center" vertical="center" wrapText="1"/>
    </xf>
    <xf numFmtId="0" fontId="7" fillId="0" borderId="2" xfId="1" applyFont="1" applyFill="1" applyBorder="1" applyAlignment="1">
      <alignment horizontal="center" vertical="center" wrapText="1"/>
    </xf>
    <xf numFmtId="0" fontId="35" fillId="0" borderId="2" xfId="0" applyFont="1" applyBorder="1" applyAlignment="1">
      <alignment horizontal="center" vertical="center" wrapText="1"/>
    </xf>
    <xf numFmtId="0" fontId="4" fillId="0" borderId="2" xfId="0" applyFont="1" applyFill="1" applyBorder="1"/>
    <xf numFmtId="0" fontId="9" fillId="0" borderId="2" xfId="0" applyFont="1" applyFill="1" applyBorder="1"/>
    <xf numFmtId="0" fontId="6" fillId="0" borderId="2" xfId="0" applyFont="1" applyFill="1" applyBorder="1"/>
    <xf numFmtId="0" fontId="5" fillId="0" borderId="2" xfId="0" applyFont="1" applyFill="1" applyBorder="1" applyAlignment="1">
      <alignment horizontal="center" vertical="center"/>
    </xf>
    <xf numFmtId="0" fontId="30" fillId="6" borderId="2"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0" fillId="0" borderId="2" xfId="0"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3" fillId="0" borderId="2" xfId="0" applyFont="1" applyFill="1" applyBorder="1" applyAlignment="1">
      <alignment horizontal="center" vertical="center" wrapText="1"/>
    </xf>
    <xf numFmtId="0" fontId="9" fillId="0" borderId="2" xfId="1" applyFont="1" applyFill="1" applyBorder="1" applyAlignment="1">
      <alignment horizontal="center" vertical="center" wrapText="1"/>
    </xf>
    <xf numFmtId="0" fontId="64" fillId="0" borderId="2" xfId="0" applyFont="1" applyBorder="1" applyAlignment="1">
      <alignment horizontal="center" vertical="center" wrapText="1"/>
    </xf>
    <xf numFmtId="0" fontId="9" fillId="0" borderId="2" xfId="0" applyFont="1" applyFill="1" applyBorder="1" applyAlignment="1">
      <alignment horizontal="center" vertical="center"/>
    </xf>
    <xf numFmtId="0" fontId="35" fillId="5" borderId="2" xfId="0" applyFont="1" applyFill="1" applyBorder="1" applyAlignment="1">
      <alignment horizontal="center" vertical="center" wrapText="1"/>
    </xf>
    <xf numFmtId="0" fontId="33" fillId="5" borderId="2" xfId="0" applyFont="1" applyFill="1" applyBorder="1" applyAlignment="1">
      <alignment horizontal="center" vertical="center" wrapText="1"/>
    </xf>
    <xf numFmtId="0" fontId="15" fillId="5" borderId="0" xfId="0" applyFont="1" applyFill="1"/>
    <xf numFmtId="0" fontId="4" fillId="5" borderId="0" xfId="0" applyFont="1" applyFill="1" applyAlignment="1">
      <alignment textRotation="90"/>
    </xf>
    <xf numFmtId="0" fontId="41" fillId="5" borderId="2" xfId="0" applyFont="1" applyFill="1" applyBorder="1" applyAlignment="1">
      <alignment horizontal="center" vertical="center" wrapText="1"/>
    </xf>
    <xf numFmtId="0" fontId="34" fillId="5" borderId="2" xfId="0" applyFont="1" applyFill="1" applyBorder="1" applyAlignment="1">
      <alignment horizontal="center" vertical="center" wrapText="1"/>
    </xf>
    <xf numFmtId="0" fontId="5" fillId="5" borderId="0" xfId="0" applyFont="1" applyFill="1"/>
    <xf numFmtId="0" fontId="31" fillId="5" borderId="2" xfId="0" applyFont="1" applyFill="1" applyBorder="1" applyAlignment="1">
      <alignment horizontal="center" vertical="center"/>
    </xf>
    <xf numFmtId="0" fontId="7" fillId="5" borderId="2" xfId="1" applyFont="1" applyFill="1" applyBorder="1" applyAlignment="1">
      <alignment horizontal="center" vertical="center" wrapText="1"/>
    </xf>
    <xf numFmtId="0" fontId="9" fillId="5" borderId="2" xfId="0" applyFont="1" applyFill="1" applyBorder="1"/>
    <xf numFmtId="0" fontId="6" fillId="5" borderId="2" xfId="0" applyFont="1" applyFill="1" applyBorder="1"/>
    <xf numFmtId="0" fontId="5" fillId="5" borderId="2" xfId="0" applyFont="1" applyFill="1" applyBorder="1" applyAlignment="1">
      <alignment horizontal="center" vertical="center" wrapText="1"/>
    </xf>
    <xf numFmtId="0" fontId="0" fillId="5" borderId="2" xfId="0" applyFill="1" applyBorder="1" applyAlignment="1">
      <alignment horizontal="center" vertical="center" wrapText="1"/>
    </xf>
    <xf numFmtId="0" fontId="30" fillId="5" borderId="2" xfId="0" applyFont="1" applyFill="1" applyBorder="1" applyAlignment="1">
      <alignment horizontal="center" vertical="center" wrapText="1"/>
    </xf>
    <xf numFmtId="0" fontId="36" fillId="5" borderId="2" xfId="0" applyFont="1" applyFill="1" applyBorder="1" applyAlignment="1">
      <alignment horizontal="center" vertical="center" wrapText="1"/>
    </xf>
    <xf numFmtId="0" fontId="11" fillId="5" borderId="0" xfId="0" applyFont="1" applyFill="1"/>
    <xf numFmtId="0" fontId="22" fillId="5" borderId="0" xfId="0" applyFont="1" applyFill="1" applyAlignment="1">
      <alignment horizontal="center" vertical="center"/>
    </xf>
    <xf numFmtId="0" fontId="5" fillId="5" borderId="2" xfId="0" applyFont="1" applyFill="1" applyBorder="1" applyAlignment="1">
      <alignment horizontal="center" vertical="center"/>
    </xf>
    <xf numFmtId="0" fontId="11" fillId="0" borderId="2" xfId="0" applyFont="1" applyFill="1" applyBorder="1" applyAlignment="1">
      <alignment horizontal="center" vertical="center"/>
    </xf>
    <xf numFmtId="0" fontId="11" fillId="5" borderId="2" xfId="0" applyFont="1" applyFill="1" applyBorder="1" applyAlignment="1">
      <alignment horizontal="center" vertical="center"/>
    </xf>
    <xf numFmtId="0" fontId="8" fillId="5" borderId="2" xfId="0" applyFont="1" applyFill="1" applyBorder="1"/>
    <xf numFmtId="0" fontId="64" fillId="0" borderId="2" xfId="0" applyFont="1" applyFill="1" applyBorder="1" applyAlignment="1">
      <alignment horizontal="center" vertical="center" wrapText="1"/>
    </xf>
    <xf numFmtId="0" fontId="64" fillId="0" borderId="2" xfId="0" applyFont="1" applyBorder="1" applyAlignment="1">
      <alignment horizontal="center"/>
    </xf>
    <xf numFmtId="0" fontId="64" fillId="0" borderId="2" xfId="0" applyFont="1" applyBorder="1" applyAlignment="1">
      <alignment horizontal="center" wrapText="1"/>
    </xf>
    <xf numFmtId="0" fontId="9" fillId="0" borderId="2" xfId="0" applyFont="1" applyFill="1" applyBorder="1" applyAlignment="1">
      <alignment horizontal="center" vertical="center" wrapText="1"/>
    </xf>
    <xf numFmtId="0" fontId="64" fillId="5" borderId="2" xfId="0" applyFont="1" applyFill="1" applyBorder="1" applyAlignment="1">
      <alignment horizontal="center" vertical="center" wrapText="1"/>
    </xf>
    <xf numFmtId="0" fontId="9" fillId="5" borderId="2" xfId="0" applyFont="1" applyFill="1" applyBorder="1" applyAlignment="1">
      <alignment horizontal="center" vertical="center"/>
    </xf>
    <xf numFmtId="14" fontId="64" fillId="0" borderId="2" xfId="0" applyNumberFormat="1" applyFont="1" applyBorder="1" applyAlignment="1">
      <alignment horizontal="center" vertical="center" wrapText="1"/>
    </xf>
    <xf numFmtId="0" fontId="9" fillId="5" borderId="2" xfId="1" applyFont="1" applyFill="1" applyBorder="1" applyAlignment="1">
      <alignment horizontal="center" vertical="center" wrapText="1"/>
    </xf>
    <xf numFmtId="14" fontId="64" fillId="5" borderId="2" xfId="0" applyNumberFormat="1" applyFont="1" applyFill="1" applyBorder="1" applyAlignment="1">
      <alignment horizontal="center" vertical="center" wrapText="1"/>
    </xf>
    <xf numFmtId="0" fontId="65"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64" fillId="0" borderId="2" xfId="0" applyFont="1" applyBorder="1" applyAlignment="1">
      <alignment vertical="center" wrapText="1"/>
    </xf>
    <xf numFmtId="0" fontId="64" fillId="7" borderId="2" xfId="0" applyFont="1" applyFill="1" applyBorder="1" applyAlignment="1">
      <alignment horizontal="center" vertical="center" wrapText="1"/>
    </xf>
    <xf numFmtId="0" fontId="64" fillId="0" borderId="2" xfId="0" applyFont="1" applyBorder="1" applyAlignment="1">
      <alignment horizontal="center" vertical="center"/>
    </xf>
    <xf numFmtId="0" fontId="41" fillId="0" borderId="8" xfId="0" applyFont="1" applyFill="1" applyBorder="1" applyAlignment="1">
      <alignment horizontal="center" vertical="center" wrapText="1"/>
    </xf>
    <xf numFmtId="0" fontId="4" fillId="0" borderId="2" xfId="0" applyFont="1" applyFill="1" applyBorder="1" applyAlignment="1">
      <alignment horizontal="center" vertical="center"/>
    </xf>
    <xf numFmtId="0" fontId="66" fillId="0" borderId="2" xfId="0" applyFont="1" applyFill="1" applyBorder="1" applyAlignment="1">
      <alignment horizontal="center" vertical="center" wrapText="1"/>
    </xf>
    <xf numFmtId="0" fontId="11"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14" fontId="66" fillId="0" borderId="2" xfId="0" applyNumberFormat="1" applyFont="1" applyFill="1" applyBorder="1" applyAlignment="1">
      <alignment horizontal="center" vertical="center" wrapText="1"/>
    </xf>
    <xf numFmtId="14" fontId="63" fillId="0" borderId="2" xfId="0" applyNumberFormat="1" applyFont="1" applyFill="1" applyBorder="1" applyAlignment="1">
      <alignment horizontal="center" vertical="center" wrapText="1"/>
    </xf>
    <xf numFmtId="0" fontId="6" fillId="0" borderId="2" xfId="0" applyFont="1" applyFill="1" applyBorder="1" applyAlignment="1">
      <alignment vertical="center"/>
    </xf>
    <xf numFmtId="0" fontId="41" fillId="5" borderId="2" xfId="2" applyFont="1" applyFill="1" applyBorder="1" applyAlignment="1">
      <alignment horizontal="center" vertical="center" wrapText="1"/>
    </xf>
    <xf numFmtId="0" fontId="33" fillId="5" borderId="2" xfId="0" quotePrefix="1" applyFont="1" applyFill="1" applyBorder="1" applyAlignment="1">
      <alignment horizontal="center" vertical="center" wrapText="1"/>
    </xf>
    <xf numFmtId="0" fontId="63" fillId="0" borderId="2" xfId="0" applyFont="1" applyBorder="1" applyAlignment="1">
      <alignment horizontal="center" vertical="center" wrapText="1"/>
    </xf>
    <xf numFmtId="0" fontId="6" fillId="0" borderId="10" xfId="0" applyFont="1" applyFill="1" applyBorder="1" applyAlignment="1">
      <alignment horizontal="center"/>
    </xf>
    <xf numFmtId="0" fontId="7" fillId="0" borderId="8" xfId="1" applyFont="1" applyFill="1" applyBorder="1" applyAlignment="1">
      <alignment vertical="center" wrapText="1"/>
    </xf>
    <xf numFmtId="0" fontId="41" fillId="0" borderId="10" xfId="0" applyFont="1" applyBorder="1" applyAlignment="1">
      <alignment horizontal="center" vertical="center" wrapText="1"/>
    </xf>
    <xf numFmtId="0" fontId="34" fillId="0" borderId="10" xfId="0" applyFont="1" applyBorder="1" applyAlignment="1">
      <alignment horizontal="center" vertical="center" wrapText="1"/>
    </xf>
    <xf numFmtId="0" fontId="6" fillId="0" borderId="10" xfId="0" applyFont="1" applyFill="1" applyBorder="1" applyAlignment="1">
      <alignment horizontal="center" vertical="center"/>
    </xf>
    <xf numFmtId="0" fontId="63" fillId="0" borderId="10" xfId="0" applyFont="1" applyBorder="1" applyAlignment="1">
      <alignment horizontal="center" vertical="center" wrapText="1"/>
    </xf>
    <xf numFmtId="0" fontId="63" fillId="0" borderId="10"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6" fillId="0" borderId="2" xfId="1" applyFont="1" applyFill="1" applyBorder="1" applyAlignment="1">
      <alignment horizontal="center" vertical="center" wrapText="1"/>
    </xf>
    <xf numFmtId="0" fontId="67" fillId="0" borderId="2" xfId="0" applyFont="1" applyFill="1" applyBorder="1" applyAlignment="1">
      <alignment horizontal="center" vertical="center" wrapText="1"/>
    </xf>
    <xf numFmtId="0" fontId="63" fillId="5" borderId="2" xfId="0" applyFont="1" applyFill="1" applyBorder="1" applyAlignment="1">
      <alignment horizontal="center" vertical="center" wrapText="1"/>
    </xf>
    <xf numFmtId="0" fontId="63" fillId="7" borderId="2" xfId="0" applyFont="1" applyFill="1" applyBorder="1" applyAlignment="1">
      <alignment horizontal="center" vertical="center" wrapText="1"/>
    </xf>
    <xf numFmtId="0" fontId="63" fillId="0" borderId="2" xfId="0" applyFont="1" applyFill="1" applyBorder="1" applyAlignment="1">
      <alignment horizontal="center" vertical="center"/>
    </xf>
    <xf numFmtId="164" fontId="71" fillId="0" borderId="2" xfId="3" applyFont="1" applyFill="1" applyBorder="1" applyAlignment="1">
      <alignment horizontal="center" vertical="center" wrapText="1"/>
    </xf>
    <xf numFmtId="0" fontId="64" fillId="0" borderId="8" xfId="0" applyFont="1" applyFill="1" applyBorder="1" applyAlignment="1">
      <alignment horizontal="center" vertical="center" wrapText="1"/>
    </xf>
    <xf numFmtId="0" fontId="70" fillId="0" borderId="2" xfId="0" applyFont="1" applyFill="1" applyBorder="1" applyAlignment="1">
      <alignment horizontal="center" vertical="center" wrapText="1"/>
    </xf>
    <xf numFmtId="0" fontId="64" fillId="0" borderId="10" xfId="0" applyFont="1" applyFill="1" applyBorder="1" applyAlignment="1">
      <alignment horizontal="center" vertical="center" wrapText="1"/>
    </xf>
    <xf numFmtId="0" fontId="64" fillId="0" borderId="2" xfId="0" applyFont="1" applyFill="1" applyBorder="1" applyAlignment="1">
      <alignment horizontal="center" vertical="center"/>
    </xf>
    <xf numFmtId="0" fontId="71" fillId="0" borderId="2" xfId="0" applyFont="1" applyFill="1" applyBorder="1" applyAlignment="1">
      <alignment horizontal="center" vertical="center" wrapText="1"/>
    </xf>
    <xf numFmtId="0" fontId="24" fillId="3" borderId="3" xfId="0" applyFont="1" applyFill="1" applyBorder="1" applyAlignment="1">
      <alignment horizontal="center" vertical="center"/>
    </xf>
    <xf numFmtId="0" fontId="0" fillId="0" borderId="5" xfId="0" applyBorder="1" applyAlignment="1">
      <alignment horizontal="center" vertical="center"/>
    </xf>
    <xf numFmtId="0" fontId="25" fillId="4" borderId="2" xfId="0" applyFont="1" applyFill="1" applyBorder="1" applyAlignment="1">
      <alignment horizontal="center" vertical="center" wrapText="1"/>
    </xf>
    <xf numFmtId="0" fontId="25" fillId="4" borderId="8" xfId="0" applyFont="1" applyFill="1" applyBorder="1" applyAlignment="1">
      <alignment horizontal="center" vertical="center" wrapText="1"/>
    </xf>
    <xf numFmtId="0" fontId="40" fillId="0" borderId="2" xfId="0" applyFont="1" applyBorder="1" applyAlignment="1">
      <alignment horizontal="center" vertical="center" textRotation="90" wrapText="1"/>
    </xf>
    <xf numFmtId="0" fontId="12"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24" fillId="2" borderId="2" xfId="0" applyFont="1" applyFill="1" applyBorder="1" applyAlignment="1">
      <alignment horizontal="center" vertical="center"/>
    </xf>
    <xf numFmtId="0" fontId="0" fillId="2" borderId="2" xfId="0" applyFill="1" applyBorder="1" applyAlignment="1">
      <alignment horizontal="center" vertical="center"/>
    </xf>
    <xf numFmtId="0" fontId="40" fillId="0" borderId="2" xfId="0" applyFont="1" applyBorder="1" applyAlignment="1">
      <alignment horizontal="center" vertical="center" textRotation="90"/>
    </xf>
    <xf numFmtId="0" fontId="41" fillId="0" borderId="2" xfId="0" applyFont="1" applyFill="1" applyBorder="1" applyAlignment="1">
      <alignment horizontal="center" vertical="center" wrapText="1"/>
    </xf>
    <xf numFmtId="0" fontId="40" fillId="0" borderId="2" xfId="0" applyFont="1" applyFill="1" applyBorder="1" applyAlignment="1">
      <alignment horizontal="center" vertical="center" textRotation="90"/>
    </xf>
    <xf numFmtId="0" fontId="40" fillId="0" borderId="2" xfId="0" applyFont="1" applyFill="1" applyBorder="1" applyAlignment="1">
      <alignment horizontal="center" vertical="center" textRotation="90" wrapText="1"/>
    </xf>
    <xf numFmtId="0" fontId="40" fillId="0" borderId="2" xfId="0" applyFont="1" applyFill="1" applyBorder="1" applyAlignment="1">
      <alignment horizontal="center" vertical="center" wrapText="1"/>
    </xf>
    <xf numFmtId="0" fontId="41" fillId="0" borderId="8"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40" fillId="0" borderId="2" xfId="0" applyFont="1" applyBorder="1" applyAlignment="1">
      <alignment horizontal="center" vertical="center" wrapText="1"/>
    </xf>
    <xf numFmtId="0" fontId="40" fillId="0" borderId="2" xfId="0" applyFont="1" applyFill="1" applyBorder="1" applyAlignment="1">
      <alignment horizontal="center" vertical="center"/>
    </xf>
    <xf numFmtId="0" fontId="40" fillId="5" borderId="2" xfId="0" applyFont="1" applyFill="1" applyBorder="1" applyAlignment="1">
      <alignment horizontal="center" vertical="center" wrapText="1"/>
    </xf>
    <xf numFmtId="49" fontId="40" fillId="0" borderId="2" xfId="0" applyNumberFormat="1" applyFont="1" applyFill="1" applyBorder="1" applyAlignment="1">
      <alignment horizontal="center" vertical="center" textRotation="90" wrapText="1"/>
    </xf>
    <xf numFmtId="0" fontId="47" fillId="0" borderId="2" xfId="0" applyFont="1" applyFill="1" applyBorder="1" applyAlignment="1">
      <alignment horizontal="center" vertical="center" wrapText="1"/>
    </xf>
    <xf numFmtId="0" fontId="47" fillId="0" borderId="8" xfId="0" applyFont="1" applyFill="1" applyBorder="1" applyAlignment="1">
      <alignment horizontal="center" vertical="center" wrapText="1"/>
    </xf>
    <xf numFmtId="0" fontId="47" fillId="0" borderId="10" xfId="0" applyFont="1" applyFill="1" applyBorder="1" applyAlignment="1">
      <alignment horizontal="center" vertical="center" wrapText="1"/>
    </xf>
    <xf numFmtId="0" fontId="41" fillId="7" borderId="2" xfId="0" applyFont="1" applyFill="1" applyBorder="1" applyAlignment="1">
      <alignment horizontal="center" vertical="center" wrapText="1"/>
    </xf>
    <xf numFmtId="0" fontId="40" fillId="0" borderId="9" xfId="0" applyFont="1" applyBorder="1" applyAlignment="1">
      <alignment horizontal="center" vertical="center" textRotation="90"/>
    </xf>
    <xf numFmtId="0" fontId="40" fillId="0" borderId="9" xfId="0" applyFont="1" applyBorder="1" applyAlignment="1">
      <alignment horizontal="center" vertical="center" textRotation="90" wrapText="1"/>
    </xf>
    <xf numFmtId="0" fontId="40" fillId="0" borderId="10" xfId="0" applyFont="1" applyBorder="1" applyAlignment="1">
      <alignment horizontal="center" vertical="center" textRotation="90" wrapText="1"/>
    </xf>
    <xf numFmtId="0" fontId="40" fillId="0" borderId="9" xfId="0" applyFont="1" applyBorder="1" applyAlignment="1">
      <alignment horizontal="center" vertical="center" wrapText="1"/>
    </xf>
    <xf numFmtId="0" fontId="40" fillId="0" borderId="10" xfId="0" applyFont="1" applyBorder="1" applyAlignment="1">
      <alignment horizontal="center" vertical="center" wrapText="1"/>
    </xf>
    <xf numFmtId="0" fontId="66" fillId="0" borderId="8" xfId="0" applyFont="1" applyFill="1" applyBorder="1" applyAlignment="1">
      <alignment horizontal="center" vertical="center" wrapText="1"/>
    </xf>
    <xf numFmtId="0" fontId="66" fillId="0" borderId="10"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51" fillId="0" borderId="2" xfId="0" applyFont="1" applyFill="1" applyBorder="1" applyAlignment="1">
      <alignment horizontal="center" vertical="center" wrapText="1"/>
    </xf>
    <xf numFmtId="0" fontId="41" fillId="0" borderId="2" xfId="0" applyFont="1" applyBorder="1" applyAlignment="1">
      <alignment horizontal="center" vertical="center" wrapText="1"/>
    </xf>
  </cellXfs>
  <cellStyles count="5">
    <cellStyle name="Excel Built-in Normal" xfId="4" xr:uid="{DCDB284D-5B2A-496C-A090-BEB69684EA9E}"/>
    <cellStyle name="Excel Built-in Normal 1" xfId="3" xr:uid="{4D030D91-ED19-4F18-80F6-6CD1A7A74D31}"/>
    <cellStyle name="Normale" xfId="0" builtinId="0"/>
    <cellStyle name="Normale 2" xfId="1" xr:uid="{00000000-0005-0000-0000-000001000000}"/>
    <cellStyle name="Normale_ulteriori" xfId="2" xr:uid="{00000000-0005-0000-0000-000002000000}"/>
  </cellStyles>
  <dxfs count="0"/>
  <tableStyles count="0" defaultTableStyle="TableStyleMedium9" defaultPivotStyle="PivotStyleLight16"/>
  <colors>
    <mruColors>
      <color rgb="FF953735"/>
      <color rgb="FF008000"/>
      <color rgb="FF663300"/>
      <color rgb="FF0000CC"/>
      <color rgb="FF800000"/>
      <color rgb="FF6600FF"/>
      <color rgb="FF99FF66"/>
      <color rgb="FFFFCC66"/>
      <color rgb="FFFFCC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240"/>
  <sheetViews>
    <sheetView tabSelected="1" topLeftCell="C1" zoomScale="87" zoomScaleNormal="87" workbookViewId="0">
      <selection activeCell="P4" sqref="P4"/>
    </sheetView>
  </sheetViews>
  <sheetFormatPr defaultRowHeight="11.25" x14ac:dyDescent="0.2"/>
  <cols>
    <col min="1" max="1" width="6" style="18" hidden="1" customWidth="1"/>
    <col min="2" max="2" width="8.140625" style="6" hidden="1" customWidth="1"/>
    <col min="3" max="3" width="10.28515625" style="6" customWidth="1"/>
    <col min="4" max="4" width="9.42578125" style="5" customWidth="1"/>
    <col min="5" max="5" width="13.85546875" style="5" customWidth="1"/>
    <col min="6" max="7" width="9.85546875" style="7" customWidth="1"/>
    <col min="8" max="8" width="11.28515625" style="7" customWidth="1"/>
    <col min="9" max="9" width="9" style="7" hidden="1" customWidth="1"/>
    <col min="10" max="10" width="14.42578125" style="19" customWidth="1"/>
    <col min="11" max="11" width="11.85546875" style="7" customWidth="1"/>
    <col min="12" max="12" width="12.28515625" style="8" customWidth="1"/>
    <col min="13" max="13" width="17.85546875" style="8" customWidth="1"/>
    <col min="14" max="14" width="12.5703125" style="8" customWidth="1"/>
    <col min="15" max="16" width="11.7109375" style="8" customWidth="1"/>
    <col min="17" max="17" width="12.42578125" style="9" customWidth="1"/>
    <col min="18" max="18" width="8.5703125" style="11" customWidth="1"/>
    <col min="19" max="19" width="11" style="9" customWidth="1"/>
    <col min="20" max="20" width="10.140625" style="9" customWidth="1"/>
    <col min="21" max="21" width="11" style="10" customWidth="1"/>
    <col min="22" max="22" width="12.140625" style="10" customWidth="1"/>
    <col min="23" max="23" width="10.42578125" style="4" customWidth="1"/>
    <col min="24" max="29" width="9.140625" style="4"/>
    <col min="30" max="30" width="12.85546875" style="4" customWidth="1"/>
    <col min="31" max="35" width="9.140625" style="4"/>
    <col min="36" max="36" width="11.85546875" style="4" customWidth="1"/>
    <col min="37" max="37" width="36.7109375" style="4" customWidth="1"/>
    <col min="38" max="41" width="9.140625" style="4"/>
    <col min="42" max="58" width="9.140625" style="79"/>
    <col min="59" max="16384" width="9.140625" style="4"/>
  </cols>
  <sheetData>
    <row r="1" spans="1:59" s="1" customFormat="1" ht="86.25" customHeight="1" x14ac:dyDescent="0.25">
      <c r="A1" s="188" t="s">
        <v>893</v>
      </c>
      <c r="B1" s="188"/>
      <c r="C1" s="188"/>
      <c r="D1" s="188"/>
      <c r="E1" s="188"/>
      <c r="F1" s="188"/>
      <c r="G1" s="188"/>
      <c r="H1" s="188"/>
      <c r="I1" s="188"/>
      <c r="J1" s="188"/>
      <c r="K1" s="188"/>
      <c r="L1" s="188"/>
      <c r="M1" s="188"/>
      <c r="N1" s="188"/>
      <c r="O1" s="188"/>
      <c r="P1" s="188"/>
      <c r="Q1" s="188"/>
      <c r="R1" s="188"/>
      <c r="S1" s="188"/>
      <c r="T1" s="188"/>
      <c r="U1" s="188"/>
      <c r="V1" s="188"/>
      <c r="AP1" s="78"/>
      <c r="AQ1" s="78"/>
      <c r="AR1" s="78"/>
      <c r="AS1" s="78"/>
      <c r="AT1" s="78"/>
      <c r="AU1" s="78"/>
      <c r="AV1" s="78"/>
      <c r="AW1" s="78"/>
      <c r="AX1" s="78"/>
      <c r="AY1" s="78"/>
      <c r="AZ1" s="78"/>
      <c r="BA1" s="78"/>
      <c r="BB1" s="78"/>
      <c r="BC1" s="78"/>
      <c r="BD1" s="78"/>
      <c r="BE1" s="78"/>
      <c r="BF1" s="78"/>
    </row>
    <row r="2" spans="1:59" s="3" customFormat="1" ht="82.5" customHeight="1" x14ac:dyDescent="0.25">
      <c r="A2" s="189" t="s">
        <v>0</v>
      </c>
      <c r="B2" s="189"/>
      <c r="C2" s="189"/>
      <c r="D2" s="189"/>
      <c r="E2" s="189"/>
      <c r="F2" s="189"/>
      <c r="G2" s="190" t="s">
        <v>1</v>
      </c>
      <c r="H2" s="191"/>
      <c r="I2" s="191"/>
      <c r="J2" s="192"/>
      <c r="K2" s="193"/>
      <c r="L2" s="189" t="s">
        <v>2</v>
      </c>
      <c r="M2" s="189"/>
      <c r="N2" s="189"/>
      <c r="O2" s="189"/>
      <c r="P2" s="189"/>
      <c r="Q2" s="189"/>
      <c r="R2" s="189"/>
      <c r="S2" s="189"/>
      <c r="T2" s="189"/>
      <c r="U2" s="189"/>
      <c r="V2" s="189"/>
      <c r="W2" s="194" t="s">
        <v>20</v>
      </c>
      <c r="X2" s="195"/>
      <c r="Y2" s="195"/>
      <c r="Z2" s="195"/>
      <c r="AA2" s="195"/>
      <c r="AB2" s="195"/>
      <c r="AC2" s="195"/>
      <c r="AD2" s="195"/>
      <c r="AE2" s="183" t="s">
        <v>21</v>
      </c>
      <c r="AF2" s="184"/>
      <c r="AG2" s="184"/>
      <c r="AH2" s="184"/>
      <c r="AI2" s="184"/>
      <c r="AJ2" s="184"/>
      <c r="AK2" s="185" t="s">
        <v>22</v>
      </c>
      <c r="AL2" s="21"/>
      <c r="AN2" s="22"/>
      <c r="AO2" s="22"/>
      <c r="AP2" s="80"/>
      <c r="AQ2" s="80"/>
      <c r="AR2" s="80"/>
      <c r="AS2" s="80"/>
      <c r="AT2" s="80"/>
      <c r="AU2" s="80"/>
      <c r="AV2" s="80"/>
      <c r="AW2" s="80"/>
      <c r="AX2" s="80"/>
      <c r="AY2" s="80"/>
      <c r="AZ2" s="80"/>
      <c r="BA2" s="80"/>
      <c r="BB2" s="80"/>
      <c r="BC2" s="80"/>
      <c r="BD2" s="80"/>
      <c r="BE2" s="80"/>
      <c r="BF2" s="25" t="s">
        <v>23</v>
      </c>
      <c r="BG2" s="23"/>
    </row>
    <row r="3" spans="1:59" s="2" customFormat="1" ht="187.5" customHeight="1" x14ac:dyDescent="0.25">
      <c r="A3" s="13" t="s">
        <v>3</v>
      </c>
      <c r="B3" s="13" t="s">
        <v>4</v>
      </c>
      <c r="C3" s="13" t="s">
        <v>5</v>
      </c>
      <c r="D3" s="13" t="s">
        <v>6</v>
      </c>
      <c r="E3" s="13" t="s">
        <v>7</v>
      </c>
      <c r="F3" s="17" t="s">
        <v>657</v>
      </c>
      <c r="G3" s="14" t="s">
        <v>17</v>
      </c>
      <c r="H3" s="14" t="s">
        <v>8</v>
      </c>
      <c r="I3" s="12" t="s">
        <v>9</v>
      </c>
      <c r="J3" s="20" t="s">
        <v>18</v>
      </c>
      <c r="K3" s="14" t="s">
        <v>19</v>
      </c>
      <c r="L3" s="99" t="s">
        <v>670</v>
      </c>
      <c r="M3" s="179" t="s">
        <v>883</v>
      </c>
      <c r="N3" s="15" t="s">
        <v>10</v>
      </c>
      <c r="O3" s="15" t="s">
        <v>11</v>
      </c>
      <c r="P3" s="15" t="s">
        <v>12</v>
      </c>
      <c r="Q3" s="16" t="s">
        <v>13</v>
      </c>
      <c r="R3" s="16" t="s">
        <v>10</v>
      </c>
      <c r="S3" s="16" t="s">
        <v>14</v>
      </c>
      <c r="T3" s="16" t="s">
        <v>12</v>
      </c>
      <c r="U3" s="17" t="s">
        <v>15</v>
      </c>
      <c r="V3" s="17" t="s">
        <v>16</v>
      </c>
      <c r="W3" s="36" t="s">
        <v>24</v>
      </c>
      <c r="X3" s="37" t="s">
        <v>25</v>
      </c>
      <c r="Y3" s="37" t="s">
        <v>26</v>
      </c>
      <c r="Z3" s="37" t="s">
        <v>570</v>
      </c>
      <c r="AA3" s="37" t="s">
        <v>27</v>
      </c>
      <c r="AB3" s="37" t="s">
        <v>28</v>
      </c>
      <c r="AC3" s="37" t="s">
        <v>29</v>
      </c>
      <c r="AD3" s="38" t="s">
        <v>30</v>
      </c>
      <c r="AE3" s="37" t="s">
        <v>31</v>
      </c>
      <c r="AF3" s="37" t="s">
        <v>32</v>
      </c>
      <c r="AG3" s="37" t="s">
        <v>33</v>
      </c>
      <c r="AH3" s="37" t="s">
        <v>34</v>
      </c>
      <c r="AI3" s="37" t="s">
        <v>35</v>
      </c>
      <c r="AJ3" s="39" t="s">
        <v>30</v>
      </c>
      <c r="AK3" s="186"/>
      <c r="AL3" s="24"/>
      <c r="AN3" s="22"/>
      <c r="AO3" s="22"/>
      <c r="AP3" s="83"/>
      <c r="AQ3" s="83"/>
      <c r="AR3" s="83"/>
      <c r="AS3" s="83"/>
      <c r="AT3" s="83"/>
      <c r="AU3" s="83"/>
      <c r="AV3" s="83"/>
      <c r="AW3" s="83"/>
      <c r="AX3" s="83"/>
      <c r="AY3" s="83"/>
      <c r="AZ3" s="83"/>
      <c r="BA3" s="83"/>
      <c r="BB3" s="83"/>
      <c r="BC3" s="80"/>
      <c r="BD3" s="80"/>
      <c r="BE3" s="80"/>
      <c r="BF3" s="25" t="s">
        <v>36</v>
      </c>
      <c r="BG3" s="23"/>
    </row>
    <row r="4" spans="1:59" ht="67.5" x14ac:dyDescent="0.2">
      <c r="C4" s="196" t="s">
        <v>332</v>
      </c>
      <c r="D4" s="187" t="s">
        <v>52</v>
      </c>
      <c r="E4" s="203" t="s">
        <v>53</v>
      </c>
      <c r="F4" s="92" t="s">
        <v>54</v>
      </c>
      <c r="G4" s="41"/>
      <c r="H4" s="27" t="s">
        <v>571</v>
      </c>
      <c r="J4" s="26" t="str">
        <f>IF(AND(AP4&gt;=2.5,AW4&gt;=2.5),"alto",IF(OR(AND(AP4&gt;=2.5,AW4&gt;=1.5,AW4&lt;2.5),AND(AP4&gt;=1.5,AP4&lt;2.5,AW4&gt;=2.5)),"medio",IF(OR(AND(AP4&lt;1.5,AW4&lt;2.5),AND(AP4&lt;2.5,AP4&gt;=1.5,AW4&lt;1.5)),"molto basso","basso")))</f>
        <v>molto basso</v>
      </c>
      <c r="K4" s="28" t="s">
        <v>659</v>
      </c>
      <c r="L4" s="116" t="s">
        <v>459</v>
      </c>
      <c r="M4" s="116"/>
      <c r="N4" s="116" t="s">
        <v>440</v>
      </c>
      <c r="O4" s="116" t="s">
        <v>441</v>
      </c>
      <c r="P4" s="94" t="s">
        <v>674</v>
      </c>
      <c r="Q4" s="116"/>
      <c r="R4" s="116"/>
      <c r="S4" s="116"/>
      <c r="T4" s="106"/>
      <c r="U4" s="139" t="s">
        <v>44</v>
      </c>
      <c r="V4" s="106"/>
      <c r="W4" s="112" t="s">
        <v>680</v>
      </c>
      <c r="X4" s="40" t="s">
        <v>37</v>
      </c>
      <c r="Y4" s="40" t="s">
        <v>23</v>
      </c>
      <c r="Z4" s="40" t="s">
        <v>23</v>
      </c>
      <c r="AA4" s="40" t="s">
        <v>23</v>
      </c>
      <c r="AB4" s="40" t="s">
        <v>23</v>
      </c>
      <c r="AC4" s="40" t="s">
        <v>23</v>
      </c>
      <c r="AD4" s="34" t="str">
        <f>IF(AP4&lt;1.5,"molto basso",IF(AP4&lt;2.5,"basso",IF(AP4&lt;3.5,"medio",IF(AP4&lt;4.5,"alto","ERRORE VALORE"))))</f>
        <v>molto basso</v>
      </c>
      <c r="AE4" s="40" t="s">
        <v>37</v>
      </c>
      <c r="AF4" s="40" t="s">
        <v>23</v>
      </c>
      <c r="AG4" s="40" t="s">
        <v>23</v>
      </c>
      <c r="AH4" s="40" t="s">
        <v>37</v>
      </c>
      <c r="AI4" s="40" t="s">
        <v>23</v>
      </c>
      <c r="AJ4" s="34" t="str">
        <f t="shared" ref="AJ4:AJ62" si="0">IF(AW4&lt;1.5,"molto basso",IF(AW4&lt;2.5,"basso",IF(AW4&lt;3.5,"medio",IF(AW4&lt;4.5,"alto","ERRORE VALORE"))))</f>
        <v>basso</v>
      </c>
      <c r="AK4" s="35" t="s">
        <v>574</v>
      </c>
      <c r="AP4" s="25">
        <f>SUM(AQ4:AV4)/6</f>
        <v>1.3333333333333333</v>
      </c>
      <c r="AQ4" s="25">
        <f t="shared" ref="AQ4:AV8" si="1">MATCH(X4,$BF$2:$BF$5,0)</f>
        <v>3</v>
      </c>
      <c r="AR4" s="25">
        <f t="shared" si="1"/>
        <v>1</v>
      </c>
      <c r="AS4" s="25">
        <f t="shared" si="1"/>
        <v>1</v>
      </c>
      <c r="AT4" s="25">
        <f t="shared" si="1"/>
        <v>1</v>
      </c>
      <c r="AU4" s="25">
        <f t="shared" si="1"/>
        <v>1</v>
      </c>
      <c r="AV4" s="25">
        <f t="shared" si="1"/>
        <v>1</v>
      </c>
      <c r="AW4" s="25">
        <f>SUM(AX4:BB4)/5</f>
        <v>1.8</v>
      </c>
      <c r="AX4" s="25">
        <f>MATCH(AE4,$BF$2:$BF$5,0)</f>
        <v>3</v>
      </c>
      <c r="AY4" s="25">
        <f>MATCH(AF4,$BF$2:$BF$5,0)</f>
        <v>1</v>
      </c>
      <c r="AZ4" s="25">
        <f>MATCH(AG4,$BF$2:$BF$5,0)</f>
        <v>1</v>
      </c>
      <c r="BA4" s="25">
        <f>MATCH(AH4,$BF$2:$BF$5,0)</f>
        <v>3</v>
      </c>
      <c r="BB4" s="25">
        <f>MATCH(AI4,$BF$2:$BF$5,0)</f>
        <v>1</v>
      </c>
      <c r="BC4" s="81"/>
      <c r="BD4" s="81"/>
      <c r="BE4" s="81"/>
      <c r="BF4" s="25" t="s">
        <v>37</v>
      </c>
    </row>
    <row r="5" spans="1:59" ht="30" x14ac:dyDescent="0.2">
      <c r="C5" s="196"/>
      <c r="D5" s="187"/>
      <c r="E5" s="203"/>
      <c r="F5" s="92" t="s">
        <v>55</v>
      </c>
      <c r="G5" s="41"/>
      <c r="H5" s="27" t="s">
        <v>569</v>
      </c>
      <c r="J5" s="26" t="str">
        <f t="shared" ref="J5:J62" si="2">IF(AND(AP5&gt;=2.5,AW5&gt;=2.5),"alto",IF(OR(AND(AP5&gt;=2.5,AW5&gt;=1.5,AW5&lt;2.5),AND(AP5&gt;=1.5,AP5&lt;2.5,AW5&gt;=2.5)),"medio",IF(OR(AND(AP5&lt;1.5,AW5&lt;2.5),AND(AP5&lt;2.5,AP5&gt;=1.5,AW5&lt;1.5)),"molto basso","basso")))</f>
        <v>medio</v>
      </c>
      <c r="K5" s="28" t="s">
        <v>660</v>
      </c>
      <c r="L5" s="116" t="s">
        <v>300</v>
      </c>
      <c r="M5" s="116"/>
      <c r="N5" s="116" t="s">
        <v>440</v>
      </c>
      <c r="O5" s="116" t="s">
        <v>441</v>
      </c>
      <c r="P5" s="94" t="s">
        <v>674</v>
      </c>
      <c r="Q5" s="116"/>
      <c r="R5" s="116"/>
      <c r="S5" s="116"/>
      <c r="T5" s="106"/>
      <c r="U5" s="139" t="s">
        <v>675</v>
      </c>
      <c r="V5" s="106"/>
      <c r="W5" s="112" t="s">
        <v>681</v>
      </c>
      <c r="X5" s="40" t="s">
        <v>568</v>
      </c>
      <c r="Y5" s="40" t="s">
        <v>36</v>
      </c>
      <c r="Z5" s="40" t="s">
        <v>23</v>
      </c>
      <c r="AA5" s="40" t="s">
        <v>36</v>
      </c>
      <c r="AB5" s="40" t="s">
        <v>23</v>
      </c>
      <c r="AC5" s="40" t="s">
        <v>37</v>
      </c>
      <c r="AD5" s="34" t="str">
        <f t="shared" ref="AD5:AD62" si="3">IF(AP5&lt;1.5,"molto basso",IF(AP5&lt;2.5,"basso",IF(AP5&lt;3.5,"medio",IF(AP5&lt;4.5,"alto","ERRORE VALORE"))))</f>
        <v>basso</v>
      </c>
      <c r="AE5" s="40" t="s">
        <v>37</v>
      </c>
      <c r="AF5" s="40" t="s">
        <v>568</v>
      </c>
      <c r="AG5" s="40" t="s">
        <v>37</v>
      </c>
      <c r="AH5" s="40" t="s">
        <v>568</v>
      </c>
      <c r="AI5" s="40" t="s">
        <v>36</v>
      </c>
      <c r="AJ5" s="34" t="str">
        <f t="shared" si="0"/>
        <v>medio</v>
      </c>
      <c r="AK5" s="35" t="s">
        <v>575</v>
      </c>
      <c r="AP5" s="25">
        <f t="shared" ref="AP5:AP8" si="4">SUM(AQ5:AV5)/6</f>
        <v>2.1666666666666665</v>
      </c>
      <c r="AQ5" s="25">
        <f t="shared" si="1"/>
        <v>4</v>
      </c>
      <c r="AR5" s="25">
        <f t="shared" si="1"/>
        <v>2</v>
      </c>
      <c r="AS5" s="25">
        <f t="shared" si="1"/>
        <v>1</v>
      </c>
      <c r="AT5" s="25">
        <f t="shared" si="1"/>
        <v>2</v>
      </c>
      <c r="AU5" s="25">
        <f t="shared" si="1"/>
        <v>1</v>
      </c>
      <c r="AV5" s="25">
        <f t="shared" si="1"/>
        <v>3</v>
      </c>
      <c r="AW5" s="25">
        <f t="shared" ref="AW5" si="5">SUM(AX5:BB5)/5</f>
        <v>3.2</v>
      </c>
      <c r="AX5" s="25">
        <f t="shared" ref="AX5:BB5" si="6">MATCH(AE5,$BF$2:$BF$5,0)</f>
        <v>3</v>
      </c>
      <c r="AY5" s="25">
        <f t="shared" si="6"/>
        <v>4</v>
      </c>
      <c r="AZ5" s="25">
        <f t="shared" si="6"/>
        <v>3</v>
      </c>
      <c r="BA5" s="25">
        <f t="shared" si="6"/>
        <v>4</v>
      </c>
      <c r="BB5" s="25">
        <f t="shared" si="6"/>
        <v>2</v>
      </c>
      <c r="BC5" s="82"/>
      <c r="BD5" s="82"/>
      <c r="BE5" s="82"/>
      <c r="BF5" s="25" t="s">
        <v>568</v>
      </c>
    </row>
    <row r="6" spans="1:59" ht="45" x14ac:dyDescent="0.2">
      <c r="C6" s="196"/>
      <c r="D6" s="187"/>
      <c r="E6" s="203"/>
      <c r="F6" s="92" t="s">
        <v>56</v>
      </c>
      <c r="G6" s="41"/>
      <c r="H6" s="27" t="s">
        <v>333</v>
      </c>
      <c r="J6" s="26" t="str">
        <f t="shared" si="2"/>
        <v>basso</v>
      </c>
      <c r="K6" s="28" t="s">
        <v>660</v>
      </c>
      <c r="L6" s="116" t="s">
        <v>671</v>
      </c>
      <c r="M6" s="116" t="s">
        <v>884</v>
      </c>
      <c r="N6" s="116" t="s">
        <v>440</v>
      </c>
      <c r="O6" s="116" t="s">
        <v>441</v>
      </c>
      <c r="P6" s="94" t="s">
        <v>674</v>
      </c>
      <c r="Q6" s="116" t="s">
        <v>484</v>
      </c>
      <c r="R6" s="116" t="s">
        <v>442</v>
      </c>
      <c r="S6" s="116" t="s">
        <v>447</v>
      </c>
      <c r="T6" s="117" t="s">
        <v>674</v>
      </c>
      <c r="U6" s="139" t="s">
        <v>44</v>
      </c>
      <c r="V6" s="106"/>
      <c r="W6" s="112" t="s">
        <v>682</v>
      </c>
      <c r="X6" s="40" t="s">
        <v>37</v>
      </c>
      <c r="Y6" s="40" t="s">
        <v>36</v>
      </c>
      <c r="Z6" s="40" t="s">
        <v>23</v>
      </c>
      <c r="AA6" s="40" t="s">
        <v>23</v>
      </c>
      <c r="AB6" s="40" t="s">
        <v>23</v>
      </c>
      <c r="AC6" s="40" t="s">
        <v>23</v>
      </c>
      <c r="AD6" s="34" t="str">
        <f t="shared" si="3"/>
        <v>basso</v>
      </c>
      <c r="AE6" s="40" t="s">
        <v>36</v>
      </c>
      <c r="AF6" s="40" t="s">
        <v>36</v>
      </c>
      <c r="AG6" s="40" t="s">
        <v>37</v>
      </c>
      <c r="AH6" s="40" t="s">
        <v>37</v>
      </c>
      <c r="AI6" s="40" t="s">
        <v>23</v>
      </c>
      <c r="AJ6" s="34" t="str">
        <f t="shared" si="0"/>
        <v>basso</v>
      </c>
      <c r="AK6" s="35" t="s">
        <v>576</v>
      </c>
      <c r="AP6" s="25">
        <f t="shared" si="4"/>
        <v>1.5</v>
      </c>
      <c r="AQ6" s="25">
        <f t="shared" si="1"/>
        <v>3</v>
      </c>
      <c r="AR6" s="25">
        <f t="shared" si="1"/>
        <v>2</v>
      </c>
      <c r="AS6" s="25">
        <f t="shared" si="1"/>
        <v>1</v>
      </c>
      <c r="AT6" s="25">
        <f t="shared" si="1"/>
        <v>1</v>
      </c>
      <c r="AU6" s="25">
        <f t="shared" si="1"/>
        <v>1</v>
      </c>
      <c r="AV6" s="25">
        <f t="shared" si="1"/>
        <v>1</v>
      </c>
      <c r="AW6" s="25">
        <f t="shared" ref="AW6:AW64" si="7">SUM(AX6:BB6)/5</f>
        <v>2.2000000000000002</v>
      </c>
      <c r="AX6" s="25">
        <f t="shared" ref="AX6:AX64" si="8">MATCH(AE6,$BF$2:$BF$5,0)</f>
        <v>2</v>
      </c>
      <c r="AY6" s="25">
        <f t="shared" ref="AY6:AY64" si="9">MATCH(AF6,$BF$2:$BF$5,0)</f>
        <v>2</v>
      </c>
      <c r="AZ6" s="25">
        <f t="shared" ref="AZ6:AZ64" si="10">MATCH(AG6,$BF$2:$BF$5,0)</f>
        <v>3</v>
      </c>
      <c r="BA6" s="25">
        <f t="shared" ref="BA6:BA64" si="11">MATCH(AH6,$BF$2:$BF$5,0)</f>
        <v>3</v>
      </c>
      <c r="BB6" s="25">
        <f t="shared" ref="BB6:BB64" si="12">MATCH(AI6,$BF$2:$BF$5,0)</f>
        <v>1</v>
      </c>
    </row>
    <row r="7" spans="1:59" ht="45" x14ac:dyDescent="0.2">
      <c r="C7" s="196"/>
      <c r="D7" s="187"/>
      <c r="E7" s="203"/>
      <c r="F7" s="92" t="s">
        <v>57</v>
      </c>
      <c r="G7" s="41"/>
      <c r="H7" s="27" t="s">
        <v>50</v>
      </c>
      <c r="J7" s="26" t="str">
        <f t="shared" si="2"/>
        <v>molto basso</v>
      </c>
      <c r="K7" s="28" t="s">
        <v>660</v>
      </c>
      <c r="L7" s="116"/>
      <c r="M7" s="116"/>
      <c r="N7" s="116"/>
      <c r="O7" s="116"/>
      <c r="P7" s="106"/>
      <c r="Q7" s="116"/>
      <c r="R7" s="116"/>
      <c r="S7" s="116"/>
      <c r="T7" s="117"/>
      <c r="U7" s="139" t="s">
        <v>675</v>
      </c>
      <c r="V7" s="106"/>
      <c r="W7" s="112" t="s">
        <v>50</v>
      </c>
      <c r="X7" s="40" t="s">
        <v>23</v>
      </c>
      <c r="Y7" s="40" t="s">
        <v>23</v>
      </c>
      <c r="Z7" s="40" t="s">
        <v>23</v>
      </c>
      <c r="AA7" s="40" t="s">
        <v>23</v>
      </c>
      <c r="AB7" s="40" t="s">
        <v>23</v>
      </c>
      <c r="AC7" s="40" t="s">
        <v>23</v>
      </c>
      <c r="AD7" s="34" t="str">
        <f t="shared" si="3"/>
        <v>molto basso</v>
      </c>
      <c r="AE7" s="40" t="s">
        <v>23</v>
      </c>
      <c r="AF7" s="40" t="s">
        <v>23</v>
      </c>
      <c r="AG7" s="40" t="s">
        <v>23</v>
      </c>
      <c r="AH7" s="40" t="s">
        <v>36</v>
      </c>
      <c r="AI7" s="40" t="s">
        <v>23</v>
      </c>
      <c r="AJ7" s="34" t="str">
        <f t="shared" si="0"/>
        <v>molto basso</v>
      </c>
      <c r="AK7" s="35" t="s">
        <v>575</v>
      </c>
      <c r="AP7" s="25">
        <f t="shared" si="4"/>
        <v>1</v>
      </c>
      <c r="AQ7" s="25">
        <f t="shared" si="1"/>
        <v>1</v>
      </c>
      <c r="AR7" s="25">
        <f t="shared" si="1"/>
        <v>1</v>
      </c>
      <c r="AS7" s="25">
        <f t="shared" si="1"/>
        <v>1</v>
      </c>
      <c r="AT7" s="25">
        <f t="shared" si="1"/>
        <v>1</v>
      </c>
      <c r="AU7" s="25">
        <f t="shared" si="1"/>
        <v>1</v>
      </c>
      <c r="AV7" s="25">
        <f t="shared" si="1"/>
        <v>1</v>
      </c>
      <c r="AW7" s="25">
        <f t="shared" si="7"/>
        <v>1.2</v>
      </c>
      <c r="AX7" s="25">
        <f t="shared" si="8"/>
        <v>1</v>
      </c>
      <c r="AY7" s="25">
        <f t="shared" si="9"/>
        <v>1</v>
      </c>
      <c r="AZ7" s="25">
        <f t="shared" si="10"/>
        <v>1</v>
      </c>
      <c r="BA7" s="25">
        <f t="shared" si="11"/>
        <v>2</v>
      </c>
      <c r="BB7" s="25">
        <f t="shared" si="12"/>
        <v>1</v>
      </c>
    </row>
    <row r="8" spans="1:59" ht="56.25" x14ac:dyDescent="0.2">
      <c r="C8" s="196"/>
      <c r="D8" s="187"/>
      <c r="E8" s="203"/>
      <c r="F8" s="92" t="s">
        <v>58</v>
      </c>
      <c r="G8" s="41"/>
      <c r="H8" s="27" t="s">
        <v>334</v>
      </c>
      <c r="J8" s="26" t="str">
        <f t="shared" si="2"/>
        <v>medio</v>
      </c>
      <c r="K8" s="28" t="s">
        <v>528</v>
      </c>
      <c r="L8" s="116" t="s">
        <v>672</v>
      </c>
      <c r="M8" s="116" t="s">
        <v>885</v>
      </c>
      <c r="N8" s="116" t="s">
        <v>440</v>
      </c>
      <c r="O8" s="116" t="s">
        <v>441</v>
      </c>
      <c r="P8" s="94" t="s">
        <v>673</v>
      </c>
      <c r="Q8" s="116" t="s">
        <v>678</v>
      </c>
      <c r="R8" s="116" t="s">
        <v>442</v>
      </c>
      <c r="S8" s="116" t="s">
        <v>447</v>
      </c>
      <c r="T8" s="117" t="s">
        <v>674</v>
      </c>
      <c r="U8" s="139" t="s">
        <v>675</v>
      </c>
      <c r="V8" s="106"/>
      <c r="W8" s="112" t="s">
        <v>683</v>
      </c>
      <c r="X8" s="40" t="s">
        <v>37</v>
      </c>
      <c r="Y8" s="40" t="s">
        <v>568</v>
      </c>
      <c r="Z8" s="40" t="s">
        <v>23</v>
      </c>
      <c r="AA8" s="40" t="s">
        <v>37</v>
      </c>
      <c r="AB8" s="40" t="s">
        <v>23</v>
      </c>
      <c r="AC8" s="40" t="s">
        <v>37</v>
      </c>
      <c r="AD8" s="34" t="str">
        <f t="shared" si="3"/>
        <v>medio</v>
      </c>
      <c r="AE8" s="40" t="s">
        <v>23</v>
      </c>
      <c r="AF8" s="40" t="s">
        <v>23</v>
      </c>
      <c r="AG8" s="40" t="s">
        <v>37</v>
      </c>
      <c r="AH8" s="40" t="s">
        <v>568</v>
      </c>
      <c r="AI8" s="40" t="s">
        <v>23</v>
      </c>
      <c r="AJ8" s="34" t="str">
        <f t="shared" si="0"/>
        <v>basso</v>
      </c>
      <c r="AK8" s="35" t="s">
        <v>575</v>
      </c>
      <c r="AP8" s="25">
        <f t="shared" si="4"/>
        <v>2.5</v>
      </c>
      <c r="AQ8" s="25">
        <f t="shared" si="1"/>
        <v>3</v>
      </c>
      <c r="AR8" s="25">
        <f t="shared" si="1"/>
        <v>4</v>
      </c>
      <c r="AS8" s="25">
        <f t="shared" si="1"/>
        <v>1</v>
      </c>
      <c r="AT8" s="25">
        <f t="shared" si="1"/>
        <v>3</v>
      </c>
      <c r="AU8" s="25">
        <f t="shared" si="1"/>
        <v>1</v>
      </c>
      <c r="AV8" s="25">
        <f t="shared" si="1"/>
        <v>3</v>
      </c>
      <c r="AW8" s="25">
        <f t="shared" si="7"/>
        <v>2</v>
      </c>
      <c r="AX8" s="25">
        <f t="shared" si="8"/>
        <v>1</v>
      </c>
      <c r="AY8" s="25">
        <f t="shared" si="9"/>
        <v>1</v>
      </c>
      <c r="AZ8" s="25">
        <f t="shared" si="10"/>
        <v>3</v>
      </c>
      <c r="BA8" s="25">
        <f t="shared" si="11"/>
        <v>4</v>
      </c>
      <c r="BB8" s="25">
        <f t="shared" si="12"/>
        <v>1</v>
      </c>
    </row>
    <row r="9" spans="1:59" ht="33.75" x14ac:dyDescent="0.2">
      <c r="C9" s="196"/>
      <c r="D9" s="187"/>
      <c r="E9" s="203"/>
      <c r="F9" s="92" t="s">
        <v>59</v>
      </c>
      <c r="G9" s="41"/>
      <c r="H9" s="27" t="s">
        <v>50</v>
      </c>
      <c r="J9" s="26" t="str">
        <f t="shared" si="2"/>
        <v>basso</v>
      </c>
      <c r="K9" s="28"/>
      <c r="L9" s="140"/>
      <c r="M9" s="140"/>
      <c r="N9" s="140"/>
      <c r="O9" s="140"/>
      <c r="P9" s="106"/>
      <c r="Q9" s="141" t="s">
        <v>658</v>
      </c>
      <c r="R9" s="116" t="s">
        <v>442</v>
      </c>
      <c r="S9" s="116" t="s">
        <v>447</v>
      </c>
      <c r="T9" s="117" t="s">
        <v>674</v>
      </c>
      <c r="U9" s="139" t="s">
        <v>675</v>
      </c>
      <c r="V9" s="106"/>
      <c r="W9" s="112" t="s">
        <v>684</v>
      </c>
      <c r="X9" s="40" t="s">
        <v>37</v>
      </c>
      <c r="Y9" s="40" t="s">
        <v>36</v>
      </c>
      <c r="Z9" s="40" t="s">
        <v>36</v>
      </c>
      <c r="AA9" s="40" t="s">
        <v>36</v>
      </c>
      <c r="AB9" s="40" t="s">
        <v>23</v>
      </c>
      <c r="AC9" s="40" t="s">
        <v>23</v>
      </c>
      <c r="AD9" s="34" t="str">
        <f t="shared" si="3"/>
        <v>basso</v>
      </c>
      <c r="AE9" s="40" t="s">
        <v>37</v>
      </c>
      <c r="AF9" s="40" t="s">
        <v>36</v>
      </c>
      <c r="AG9" s="40" t="s">
        <v>23</v>
      </c>
      <c r="AH9" s="40" t="s">
        <v>37</v>
      </c>
      <c r="AI9" s="40" t="s">
        <v>36</v>
      </c>
      <c r="AJ9" s="34" t="str">
        <f t="shared" si="0"/>
        <v>basso</v>
      </c>
      <c r="AK9" s="35" t="s">
        <v>575</v>
      </c>
      <c r="AP9" s="25">
        <f t="shared" ref="AP9:AP37" si="13">SUM(AQ9:AV9)/6</f>
        <v>1.8333333333333333</v>
      </c>
      <c r="AQ9" s="25">
        <f t="shared" ref="AQ9:AQ37" si="14">MATCH(X9,$BF$2:$BF$5,0)</f>
        <v>3</v>
      </c>
      <c r="AR9" s="25">
        <f t="shared" ref="AR9:AR37" si="15">MATCH(Y9,$BF$2:$BF$5,0)</f>
        <v>2</v>
      </c>
      <c r="AS9" s="25">
        <f t="shared" ref="AS9:AS37" si="16">MATCH(Z9,$BF$2:$BF$5,0)</f>
        <v>2</v>
      </c>
      <c r="AT9" s="25">
        <f t="shared" ref="AT9:AT37" si="17">MATCH(AA9,$BF$2:$BF$5,0)</f>
        <v>2</v>
      </c>
      <c r="AU9" s="25">
        <f t="shared" ref="AU9:AU37" si="18">MATCH(AB9,$BF$2:$BF$5,0)</f>
        <v>1</v>
      </c>
      <c r="AV9" s="25">
        <f t="shared" ref="AV9:AV37" si="19">MATCH(AC9,$BF$2:$BF$5,0)</f>
        <v>1</v>
      </c>
      <c r="AW9" s="25">
        <f t="shared" si="7"/>
        <v>2.2000000000000002</v>
      </c>
      <c r="AX9" s="25">
        <f t="shared" si="8"/>
        <v>3</v>
      </c>
      <c r="AY9" s="25">
        <f t="shared" si="9"/>
        <v>2</v>
      </c>
      <c r="AZ9" s="25">
        <f t="shared" si="10"/>
        <v>1</v>
      </c>
      <c r="BA9" s="25">
        <f t="shared" si="11"/>
        <v>3</v>
      </c>
      <c r="BB9" s="25">
        <f t="shared" si="12"/>
        <v>2</v>
      </c>
    </row>
    <row r="10" spans="1:59" ht="56.25" x14ac:dyDescent="0.2">
      <c r="C10" s="196"/>
      <c r="D10" s="187"/>
      <c r="E10" s="203"/>
      <c r="F10" s="92" t="s">
        <v>60</v>
      </c>
      <c r="G10" s="41"/>
      <c r="H10" s="76" t="s">
        <v>334</v>
      </c>
      <c r="J10" s="26" t="str">
        <f t="shared" si="2"/>
        <v>medio</v>
      </c>
      <c r="K10" s="28" t="s">
        <v>528</v>
      </c>
      <c r="L10" s="141" t="s">
        <v>672</v>
      </c>
      <c r="M10" s="141"/>
      <c r="N10" s="116" t="s">
        <v>440</v>
      </c>
      <c r="O10" s="116" t="s">
        <v>441</v>
      </c>
      <c r="P10" s="94" t="s">
        <v>673</v>
      </c>
      <c r="Q10" s="116" t="s">
        <v>678</v>
      </c>
      <c r="R10" s="116" t="s">
        <v>442</v>
      </c>
      <c r="S10" s="116" t="s">
        <v>447</v>
      </c>
      <c r="T10" s="117" t="s">
        <v>674</v>
      </c>
      <c r="U10" s="139" t="s">
        <v>676</v>
      </c>
      <c r="V10" s="106"/>
      <c r="W10" s="112" t="s">
        <v>50</v>
      </c>
      <c r="X10" s="40" t="s">
        <v>37</v>
      </c>
      <c r="Y10" s="40" t="s">
        <v>568</v>
      </c>
      <c r="Z10" s="40" t="s">
        <v>23</v>
      </c>
      <c r="AA10" s="40" t="s">
        <v>37</v>
      </c>
      <c r="AB10" s="40" t="s">
        <v>23</v>
      </c>
      <c r="AC10" s="40" t="s">
        <v>37</v>
      </c>
      <c r="AD10" s="34" t="str">
        <f t="shared" si="3"/>
        <v>medio</v>
      </c>
      <c r="AE10" s="40" t="s">
        <v>36</v>
      </c>
      <c r="AF10" s="40" t="s">
        <v>36</v>
      </c>
      <c r="AG10" s="40" t="s">
        <v>37</v>
      </c>
      <c r="AH10" s="40" t="s">
        <v>568</v>
      </c>
      <c r="AI10" s="40" t="s">
        <v>23</v>
      </c>
      <c r="AJ10" s="34" t="str">
        <f t="shared" si="0"/>
        <v>basso</v>
      </c>
      <c r="AK10" s="35" t="s">
        <v>575</v>
      </c>
      <c r="AP10" s="25">
        <f t="shared" si="13"/>
        <v>2.5</v>
      </c>
      <c r="AQ10" s="25">
        <f t="shared" si="14"/>
        <v>3</v>
      </c>
      <c r="AR10" s="25">
        <f t="shared" si="15"/>
        <v>4</v>
      </c>
      <c r="AS10" s="25">
        <f t="shared" si="16"/>
        <v>1</v>
      </c>
      <c r="AT10" s="25">
        <f t="shared" si="17"/>
        <v>3</v>
      </c>
      <c r="AU10" s="25">
        <f t="shared" si="18"/>
        <v>1</v>
      </c>
      <c r="AV10" s="25">
        <f t="shared" si="19"/>
        <v>3</v>
      </c>
      <c r="AW10" s="25">
        <f t="shared" si="7"/>
        <v>2.4</v>
      </c>
      <c r="AX10" s="25">
        <f t="shared" si="8"/>
        <v>2</v>
      </c>
      <c r="AY10" s="25">
        <f t="shared" si="9"/>
        <v>2</v>
      </c>
      <c r="AZ10" s="25">
        <f t="shared" si="10"/>
        <v>3</v>
      </c>
      <c r="BA10" s="25">
        <f t="shared" si="11"/>
        <v>4</v>
      </c>
      <c r="BB10" s="25">
        <f t="shared" si="12"/>
        <v>1</v>
      </c>
    </row>
    <row r="11" spans="1:59" ht="56.25" x14ac:dyDescent="0.2">
      <c r="C11" s="196"/>
      <c r="D11" s="187"/>
      <c r="E11" s="203"/>
      <c r="F11" s="92" t="s">
        <v>61</v>
      </c>
      <c r="G11" s="41"/>
      <c r="H11" s="27" t="s">
        <v>335</v>
      </c>
      <c r="J11" s="26" t="str">
        <f t="shared" si="2"/>
        <v>basso</v>
      </c>
      <c r="K11" s="28" t="s">
        <v>528</v>
      </c>
      <c r="L11" s="116" t="s">
        <v>672</v>
      </c>
      <c r="M11" s="116" t="s">
        <v>884</v>
      </c>
      <c r="N11" s="116" t="s">
        <v>440</v>
      </c>
      <c r="O11" s="116" t="s">
        <v>441</v>
      </c>
      <c r="P11" s="94" t="s">
        <v>673</v>
      </c>
      <c r="Q11" s="141" t="s">
        <v>485</v>
      </c>
      <c r="R11" s="116" t="s">
        <v>442</v>
      </c>
      <c r="S11" s="116" t="s">
        <v>447</v>
      </c>
      <c r="T11" s="117" t="s">
        <v>674</v>
      </c>
      <c r="U11" s="139" t="s">
        <v>675</v>
      </c>
      <c r="V11" s="106"/>
      <c r="W11" s="112" t="s">
        <v>684</v>
      </c>
      <c r="X11" s="40" t="s">
        <v>568</v>
      </c>
      <c r="Y11" s="40" t="s">
        <v>23</v>
      </c>
      <c r="Z11" s="40" t="s">
        <v>23</v>
      </c>
      <c r="AA11" s="40" t="s">
        <v>23</v>
      </c>
      <c r="AB11" s="40" t="s">
        <v>23</v>
      </c>
      <c r="AC11" s="40" t="s">
        <v>23</v>
      </c>
      <c r="AD11" s="34" t="str">
        <f t="shared" si="3"/>
        <v>basso</v>
      </c>
      <c r="AE11" s="40" t="s">
        <v>23</v>
      </c>
      <c r="AF11" s="40" t="s">
        <v>23</v>
      </c>
      <c r="AG11" s="40" t="s">
        <v>37</v>
      </c>
      <c r="AH11" s="40" t="s">
        <v>37</v>
      </c>
      <c r="AI11" s="40" t="s">
        <v>23</v>
      </c>
      <c r="AJ11" s="34" t="str">
        <f t="shared" si="0"/>
        <v>basso</v>
      </c>
      <c r="AK11" s="35" t="s">
        <v>575</v>
      </c>
      <c r="AP11" s="25">
        <f t="shared" si="13"/>
        <v>1.5</v>
      </c>
      <c r="AQ11" s="25">
        <f t="shared" si="14"/>
        <v>4</v>
      </c>
      <c r="AR11" s="25">
        <f t="shared" si="15"/>
        <v>1</v>
      </c>
      <c r="AS11" s="25">
        <f t="shared" si="16"/>
        <v>1</v>
      </c>
      <c r="AT11" s="25">
        <f t="shared" si="17"/>
        <v>1</v>
      </c>
      <c r="AU11" s="25">
        <f t="shared" si="18"/>
        <v>1</v>
      </c>
      <c r="AV11" s="25">
        <f t="shared" si="19"/>
        <v>1</v>
      </c>
      <c r="AW11" s="25">
        <f t="shared" si="7"/>
        <v>1.8</v>
      </c>
      <c r="AX11" s="25">
        <f t="shared" si="8"/>
        <v>1</v>
      </c>
      <c r="AY11" s="25">
        <f t="shared" si="9"/>
        <v>1</v>
      </c>
      <c r="AZ11" s="25">
        <f t="shared" si="10"/>
        <v>3</v>
      </c>
      <c r="BA11" s="25">
        <f t="shared" si="11"/>
        <v>3</v>
      </c>
      <c r="BB11" s="25">
        <f t="shared" si="12"/>
        <v>1</v>
      </c>
    </row>
    <row r="12" spans="1:59" ht="56.25" x14ac:dyDescent="0.2">
      <c r="C12" s="196"/>
      <c r="D12" s="187"/>
      <c r="E12" s="203"/>
      <c r="F12" s="92" t="s">
        <v>62</v>
      </c>
      <c r="G12" s="41"/>
      <c r="H12" s="27" t="s">
        <v>50</v>
      </c>
      <c r="J12" s="26" t="str">
        <f t="shared" si="2"/>
        <v>basso</v>
      </c>
      <c r="K12" s="28" t="s">
        <v>660</v>
      </c>
      <c r="L12" s="116"/>
      <c r="M12" s="116"/>
      <c r="N12" s="116"/>
      <c r="O12" s="116"/>
      <c r="P12" s="106"/>
      <c r="Q12" s="116" t="s">
        <v>658</v>
      </c>
      <c r="R12" s="116" t="s">
        <v>442</v>
      </c>
      <c r="S12" s="116" t="s">
        <v>447</v>
      </c>
      <c r="T12" s="117" t="s">
        <v>674</v>
      </c>
      <c r="U12" s="139" t="s">
        <v>44</v>
      </c>
      <c r="V12" s="106"/>
      <c r="W12" s="112" t="s">
        <v>684</v>
      </c>
      <c r="X12" s="40" t="s">
        <v>37</v>
      </c>
      <c r="Y12" s="40" t="s">
        <v>23</v>
      </c>
      <c r="Z12" s="40" t="s">
        <v>23</v>
      </c>
      <c r="AA12" s="40" t="s">
        <v>36</v>
      </c>
      <c r="AB12" s="40" t="s">
        <v>23</v>
      </c>
      <c r="AC12" s="40" t="s">
        <v>36</v>
      </c>
      <c r="AD12" s="34" t="str">
        <f t="shared" si="3"/>
        <v>basso</v>
      </c>
      <c r="AE12" s="40" t="s">
        <v>23</v>
      </c>
      <c r="AF12" s="40" t="s">
        <v>23</v>
      </c>
      <c r="AG12" s="40" t="s">
        <v>37</v>
      </c>
      <c r="AH12" s="40" t="s">
        <v>37</v>
      </c>
      <c r="AI12" s="40" t="s">
        <v>23</v>
      </c>
      <c r="AJ12" s="34" t="str">
        <f t="shared" si="0"/>
        <v>basso</v>
      </c>
      <c r="AK12" s="35" t="s">
        <v>577</v>
      </c>
      <c r="AP12" s="25">
        <f t="shared" si="13"/>
        <v>1.6666666666666667</v>
      </c>
      <c r="AQ12" s="25">
        <f t="shared" si="14"/>
        <v>3</v>
      </c>
      <c r="AR12" s="25">
        <f t="shared" si="15"/>
        <v>1</v>
      </c>
      <c r="AS12" s="25">
        <f t="shared" si="16"/>
        <v>1</v>
      </c>
      <c r="AT12" s="25">
        <f t="shared" si="17"/>
        <v>2</v>
      </c>
      <c r="AU12" s="25">
        <f t="shared" si="18"/>
        <v>1</v>
      </c>
      <c r="AV12" s="25">
        <f t="shared" si="19"/>
        <v>2</v>
      </c>
      <c r="AW12" s="25">
        <f t="shared" si="7"/>
        <v>1.8</v>
      </c>
      <c r="AX12" s="25">
        <f t="shared" si="8"/>
        <v>1</v>
      </c>
      <c r="AY12" s="25">
        <f t="shared" si="9"/>
        <v>1</v>
      </c>
      <c r="AZ12" s="25">
        <f t="shared" si="10"/>
        <v>3</v>
      </c>
      <c r="BA12" s="25">
        <f t="shared" si="11"/>
        <v>3</v>
      </c>
      <c r="BB12" s="25">
        <f t="shared" si="12"/>
        <v>1</v>
      </c>
    </row>
    <row r="13" spans="1:59" ht="112.5" x14ac:dyDescent="0.2">
      <c r="C13" s="196"/>
      <c r="D13" s="187"/>
      <c r="E13" s="203"/>
      <c r="F13" s="92" t="s">
        <v>63</v>
      </c>
      <c r="G13" s="41"/>
      <c r="H13" s="27" t="s">
        <v>50</v>
      </c>
      <c r="J13" s="26" t="str">
        <f t="shared" si="2"/>
        <v>basso</v>
      </c>
      <c r="K13" s="28" t="s">
        <v>660</v>
      </c>
      <c r="L13" s="116"/>
      <c r="M13" s="116"/>
      <c r="N13" s="116"/>
      <c r="O13" s="116"/>
      <c r="P13" s="106"/>
      <c r="Q13" s="116" t="s">
        <v>658</v>
      </c>
      <c r="R13" s="116" t="s">
        <v>442</v>
      </c>
      <c r="S13" s="116" t="s">
        <v>447</v>
      </c>
      <c r="T13" s="117" t="s">
        <v>674</v>
      </c>
      <c r="U13" s="139" t="s">
        <v>44</v>
      </c>
      <c r="V13" s="106"/>
      <c r="W13" s="112" t="s">
        <v>685</v>
      </c>
      <c r="X13" s="40" t="s">
        <v>37</v>
      </c>
      <c r="Y13" s="40" t="s">
        <v>23</v>
      </c>
      <c r="Z13" s="40" t="s">
        <v>23</v>
      </c>
      <c r="AA13" s="40" t="s">
        <v>36</v>
      </c>
      <c r="AB13" s="40" t="s">
        <v>23</v>
      </c>
      <c r="AC13" s="40" t="s">
        <v>36</v>
      </c>
      <c r="AD13" s="34" t="str">
        <f t="shared" si="3"/>
        <v>basso</v>
      </c>
      <c r="AE13" s="40" t="s">
        <v>23</v>
      </c>
      <c r="AF13" s="40" t="s">
        <v>23</v>
      </c>
      <c r="AG13" s="40" t="s">
        <v>37</v>
      </c>
      <c r="AH13" s="40" t="s">
        <v>37</v>
      </c>
      <c r="AI13" s="40" t="s">
        <v>23</v>
      </c>
      <c r="AJ13" s="34" t="str">
        <f t="shared" si="0"/>
        <v>basso</v>
      </c>
      <c r="AK13" s="35" t="s">
        <v>577</v>
      </c>
      <c r="AP13" s="25">
        <f t="shared" si="13"/>
        <v>1.6666666666666667</v>
      </c>
      <c r="AQ13" s="25">
        <f t="shared" si="14"/>
        <v>3</v>
      </c>
      <c r="AR13" s="25">
        <f t="shared" si="15"/>
        <v>1</v>
      </c>
      <c r="AS13" s="25">
        <f t="shared" si="16"/>
        <v>1</v>
      </c>
      <c r="AT13" s="25">
        <f t="shared" si="17"/>
        <v>2</v>
      </c>
      <c r="AU13" s="25">
        <f t="shared" si="18"/>
        <v>1</v>
      </c>
      <c r="AV13" s="25">
        <f t="shared" si="19"/>
        <v>2</v>
      </c>
      <c r="AW13" s="25">
        <f t="shared" si="7"/>
        <v>1.8</v>
      </c>
      <c r="AX13" s="25">
        <f t="shared" si="8"/>
        <v>1</v>
      </c>
      <c r="AY13" s="25">
        <f t="shared" si="9"/>
        <v>1</v>
      </c>
      <c r="AZ13" s="25">
        <f t="shared" si="10"/>
        <v>3</v>
      </c>
      <c r="BA13" s="25">
        <f t="shared" si="11"/>
        <v>3</v>
      </c>
      <c r="BB13" s="25">
        <f t="shared" si="12"/>
        <v>1</v>
      </c>
    </row>
    <row r="14" spans="1:59" ht="56.25" x14ac:dyDescent="0.2">
      <c r="C14" s="196"/>
      <c r="D14" s="187"/>
      <c r="E14" s="203"/>
      <c r="F14" s="92" t="s">
        <v>64</v>
      </c>
      <c r="G14" s="41"/>
      <c r="H14" s="27" t="s">
        <v>336</v>
      </c>
      <c r="J14" s="26" t="str">
        <f t="shared" si="2"/>
        <v>basso</v>
      </c>
      <c r="K14" s="28" t="s">
        <v>528</v>
      </c>
      <c r="L14" s="116" t="s">
        <v>672</v>
      </c>
      <c r="M14" s="116" t="s">
        <v>884</v>
      </c>
      <c r="N14" s="116">
        <v>2019</v>
      </c>
      <c r="O14" s="116" t="s">
        <v>441</v>
      </c>
      <c r="P14" s="94" t="s">
        <v>673</v>
      </c>
      <c r="Q14" s="116" t="s">
        <v>486</v>
      </c>
      <c r="R14" s="116" t="s">
        <v>442</v>
      </c>
      <c r="S14" s="116" t="s">
        <v>447</v>
      </c>
      <c r="T14" s="106" t="s">
        <v>674</v>
      </c>
      <c r="U14" s="139" t="s">
        <v>677</v>
      </c>
      <c r="V14" s="106"/>
      <c r="W14" s="112" t="s">
        <v>50</v>
      </c>
      <c r="X14" s="40" t="s">
        <v>568</v>
      </c>
      <c r="Y14" s="40" t="s">
        <v>36</v>
      </c>
      <c r="Z14" s="40" t="s">
        <v>23</v>
      </c>
      <c r="AA14" s="40" t="s">
        <v>36</v>
      </c>
      <c r="AB14" s="40" t="s">
        <v>23</v>
      </c>
      <c r="AC14" s="40" t="s">
        <v>37</v>
      </c>
      <c r="AD14" s="34" t="str">
        <f t="shared" si="3"/>
        <v>basso</v>
      </c>
      <c r="AE14" s="40" t="s">
        <v>23</v>
      </c>
      <c r="AF14" s="40" t="s">
        <v>23</v>
      </c>
      <c r="AG14" s="40" t="s">
        <v>37</v>
      </c>
      <c r="AH14" s="40" t="s">
        <v>37</v>
      </c>
      <c r="AI14" s="40" t="s">
        <v>23</v>
      </c>
      <c r="AJ14" s="34" t="str">
        <f t="shared" si="0"/>
        <v>basso</v>
      </c>
      <c r="AK14" s="35" t="s">
        <v>578</v>
      </c>
      <c r="AP14" s="25">
        <f t="shared" si="13"/>
        <v>2.1666666666666665</v>
      </c>
      <c r="AQ14" s="25">
        <f t="shared" si="14"/>
        <v>4</v>
      </c>
      <c r="AR14" s="25">
        <f t="shared" si="15"/>
        <v>2</v>
      </c>
      <c r="AS14" s="25">
        <f t="shared" si="16"/>
        <v>1</v>
      </c>
      <c r="AT14" s="25">
        <f t="shared" si="17"/>
        <v>2</v>
      </c>
      <c r="AU14" s="25">
        <f t="shared" si="18"/>
        <v>1</v>
      </c>
      <c r="AV14" s="25">
        <f t="shared" si="19"/>
        <v>3</v>
      </c>
      <c r="AW14" s="25">
        <f t="shared" si="7"/>
        <v>1.8</v>
      </c>
      <c r="AX14" s="25">
        <f t="shared" si="8"/>
        <v>1</v>
      </c>
      <c r="AY14" s="25">
        <f t="shared" si="9"/>
        <v>1</v>
      </c>
      <c r="AZ14" s="25">
        <f t="shared" si="10"/>
        <v>3</v>
      </c>
      <c r="BA14" s="25">
        <f t="shared" si="11"/>
        <v>3</v>
      </c>
      <c r="BB14" s="25">
        <f t="shared" si="12"/>
        <v>1</v>
      </c>
    </row>
    <row r="15" spans="1:59" ht="67.5" customHeight="1" x14ac:dyDescent="0.2">
      <c r="C15" s="196"/>
      <c r="D15" s="187"/>
      <c r="E15" s="203"/>
      <c r="F15" s="92" t="s">
        <v>65</v>
      </c>
      <c r="G15" s="41"/>
      <c r="H15" s="27" t="s">
        <v>50</v>
      </c>
      <c r="J15" s="26" t="str">
        <f t="shared" si="2"/>
        <v>basso</v>
      </c>
      <c r="K15" s="28" t="s">
        <v>662</v>
      </c>
      <c r="L15" s="116" t="s">
        <v>672</v>
      </c>
      <c r="M15" s="116" t="s">
        <v>885</v>
      </c>
      <c r="N15" s="116">
        <v>2019</v>
      </c>
      <c r="O15" s="116" t="s">
        <v>441</v>
      </c>
      <c r="P15" s="94" t="s">
        <v>673</v>
      </c>
      <c r="Q15" s="116" t="s">
        <v>658</v>
      </c>
      <c r="R15" s="116" t="s">
        <v>442</v>
      </c>
      <c r="S15" s="116" t="s">
        <v>447</v>
      </c>
      <c r="T15" s="117" t="s">
        <v>674</v>
      </c>
      <c r="U15" s="139" t="s">
        <v>44</v>
      </c>
      <c r="V15" s="117"/>
      <c r="W15" s="112" t="s">
        <v>686</v>
      </c>
      <c r="X15" s="40" t="s">
        <v>37</v>
      </c>
      <c r="Y15" s="40" t="s">
        <v>36</v>
      </c>
      <c r="Z15" s="40" t="s">
        <v>23</v>
      </c>
      <c r="AA15" s="40" t="s">
        <v>37</v>
      </c>
      <c r="AB15" s="40" t="s">
        <v>23</v>
      </c>
      <c r="AC15" s="40" t="s">
        <v>36</v>
      </c>
      <c r="AD15" s="34" t="str">
        <f t="shared" si="3"/>
        <v>basso</v>
      </c>
      <c r="AE15" s="40" t="s">
        <v>23</v>
      </c>
      <c r="AF15" s="40" t="s">
        <v>23</v>
      </c>
      <c r="AG15" s="40" t="s">
        <v>37</v>
      </c>
      <c r="AH15" s="40" t="s">
        <v>37</v>
      </c>
      <c r="AI15" s="40" t="s">
        <v>23</v>
      </c>
      <c r="AJ15" s="34" t="str">
        <f t="shared" si="0"/>
        <v>basso</v>
      </c>
      <c r="AK15" s="35" t="s">
        <v>577</v>
      </c>
      <c r="AP15" s="25">
        <f t="shared" si="13"/>
        <v>2</v>
      </c>
      <c r="AQ15" s="25">
        <f t="shared" si="14"/>
        <v>3</v>
      </c>
      <c r="AR15" s="25">
        <f t="shared" si="15"/>
        <v>2</v>
      </c>
      <c r="AS15" s="25">
        <f t="shared" si="16"/>
        <v>1</v>
      </c>
      <c r="AT15" s="25">
        <f t="shared" si="17"/>
        <v>3</v>
      </c>
      <c r="AU15" s="25">
        <f t="shared" si="18"/>
        <v>1</v>
      </c>
      <c r="AV15" s="25">
        <f t="shared" si="19"/>
        <v>2</v>
      </c>
      <c r="AW15" s="25">
        <f t="shared" si="7"/>
        <v>1.8</v>
      </c>
      <c r="AX15" s="25">
        <f t="shared" si="8"/>
        <v>1</v>
      </c>
      <c r="AY15" s="25">
        <f t="shared" si="9"/>
        <v>1</v>
      </c>
      <c r="AZ15" s="25">
        <f t="shared" si="10"/>
        <v>3</v>
      </c>
      <c r="BA15" s="25">
        <f t="shared" si="11"/>
        <v>3</v>
      </c>
      <c r="BB15" s="25">
        <f t="shared" si="12"/>
        <v>1</v>
      </c>
    </row>
    <row r="16" spans="1:59" ht="90" x14ac:dyDescent="0.2">
      <c r="C16" s="196"/>
      <c r="D16" s="187"/>
      <c r="E16" s="203"/>
      <c r="F16" s="92" t="s">
        <v>66</v>
      </c>
      <c r="G16" s="41"/>
      <c r="H16" s="27" t="s">
        <v>50</v>
      </c>
      <c r="J16" s="26" t="str">
        <f t="shared" si="2"/>
        <v>basso</v>
      </c>
      <c r="K16" s="28" t="s">
        <v>528</v>
      </c>
      <c r="L16" s="116" t="s">
        <v>672</v>
      </c>
      <c r="M16" s="116"/>
      <c r="N16" s="116">
        <v>2019</v>
      </c>
      <c r="O16" s="116" t="s">
        <v>441</v>
      </c>
      <c r="P16" s="94" t="s">
        <v>673</v>
      </c>
      <c r="Q16" s="116" t="s">
        <v>679</v>
      </c>
      <c r="R16" s="116" t="s">
        <v>442</v>
      </c>
      <c r="S16" s="116" t="s">
        <v>447</v>
      </c>
      <c r="T16" s="106" t="s">
        <v>674</v>
      </c>
      <c r="U16" s="139" t="s">
        <v>44</v>
      </c>
      <c r="V16" s="106"/>
      <c r="W16" s="33"/>
      <c r="X16" s="40" t="s">
        <v>37</v>
      </c>
      <c r="Y16" s="40" t="s">
        <v>36</v>
      </c>
      <c r="Z16" s="40" t="s">
        <v>23</v>
      </c>
      <c r="AA16" s="40" t="s">
        <v>37</v>
      </c>
      <c r="AB16" s="40" t="s">
        <v>23</v>
      </c>
      <c r="AC16" s="40" t="s">
        <v>36</v>
      </c>
      <c r="AD16" s="34" t="str">
        <f t="shared" si="3"/>
        <v>basso</v>
      </c>
      <c r="AE16" s="40" t="s">
        <v>23</v>
      </c>
      <c r="AF16" s="40" t="s">
        <v>23</v>
      </c>
      <c r="AG16" s="40" t="s">
        <v>37</v>
      </c>
      <c r="AH16" s="40" t="s">
        <v>37</v>
      </c>
      <c r="AI16" s="40" t="s">
        <v>23</v>
      </c>
      <c r="AJ16" s="34" t="str">
        <f t="shared" si="0"/>
        <v>basso</v>
      </c>
      <c r="AK16" s="35" t="s">
        <v>579</v>
      </c>
      <c r="AP16" s="25">
        <f t="shared" si="13"/>
        <v>2</v>
      </c>
      <c r="AQ16" s="25">
        <f t="shared" si="14"/>
        <v>3</v>
      </c>
      <c r="AR16" s="25">
        <f t="shared" si="15"/>
        <v>2</v>
      </c>
      <c r="AS16" s="25">
        <f t="shared" si="16"/>
        <v>1</v>
      </c>
      <c r="AT16" s="25">
        <f t="shared" si="17"/>
        <v>3</v>
      </c>
      <c r="AU16" s="25">
        <f t="shared" si="18"/>
        <v>1</v>
      </c>
      <c r="AV16" s="25">
        <f t="shared" si="19"/>
        <v>2</v>
      </c>
      <c r="AW16" s="25">
        <f t="shared" si="7"/>
        <v>1.8</v>
      </c>
      <c r="AX16" s="25">
        <f t="shared" si="8"/>
        <v>1</v>
      </c>
      <c r="AY16" s="25">
        <f t="shared" si="9"/>
        <v>1</v>
      </c>
      <c r="AZ16" s="25">
        <f t="shared" si="10"/>
        <v>3</v>
      </c>
      <c r="BA16" s="25">
        <f t="shared" si="11"/>
        <v>3</v>
      </c>
      <c r="BB16" s="25">
        <f t="shared" si="12"/>
        <v>1</v>
      </c>
    </row>
    <row r="17" spans="1:54" ht="123.75" x14ac:dyDescent="0.2">
      <c r="C17" s="196"/>
      <c r="D17" s="187"/>
      <c r="E17" s="203"/>
      <c r="F17" s="92" t="s">
        <v>572</v>
      </c>
      <c r="G17" s="41"/>
      <c r="H17" s="27" t="s">
        <v>50</v>
      </c>
      <c r="J17" s="26" t="str">
        <f t="shared" si="2"/>
        <v>basso</v>
      </c>
      <c r="K17" s="28" t="s">
        <v>662</v>
      </c>
      <c r="L17" s="116"/>
      <c r="M17" s="116"/>
      <c r="N17" s="116"/>
      <c r="O17" s="116"/>
      <c r="P17" s="106"/>
      <c r="Q17" s="116" t="s">
        <v>679</v>
      </c>
      <c r="R17" s="139" t="s">
        <v>668</v>
      </c>
      <c r="S17" s="139" t="s">
        <v>447</v>
      </c>
      <c r="T17" s="106" t="s">
        <v>674</v>
      </c>
      <c r="U17" s="139" t="s">
        <v>44</v>
      </c>
      <c r="V17" s="106"/>
      <c r="W17" s="33"/>
      <c r="X17" s="40" t="s">
        <v>37</v>
      </c>
      <c r="Y17" s="40" t="s">
        <v>36</v>
      </c>
      <c r="Z17" s="40" t="s">
        <v>23</v>
      </c>
      <c r="AA17" s="40" t="s">
        <v>37</v>
      </c>
      <c r="AB17" s="40" t="s">
        <v>23</v>
      </c>
      <c r="AC17" s="40" t="s">
        <v>36</v>
      </c>
      <c r="AD17" s="34" t="str">
        <f t="shared" si="3"/>
        <v>basso</v>
      </c>
      <c r="AE17" s="40" t="s">
        <v>23</v>
      </c>
      <c r="AF17" s="40" t="s">
        <v>23</v>
      </c>
      <c r="AG17" s="40" t="s">
        <v>37</v>
      </c>
      <c r="AH17" s="40" t="s">
        <v>37</v>
      </c>
      <c r="AI17" s="40" t="s">
        <v>23</v>
      </c>
      <c r="AJ17" s="34" t="str">
        <f t="shared" si="0"/>
        <v>basso</v>
      </c>
      <c r="AK17" s="35" t="s">
        <v>579</v>
      </c>
      <c r="AP17" s="25">
        <f t="shared" si="13"/>
        <v>2</v>
      </c>
      <c r="AQ17" s="25">
        <f t="shared" si="14"/>
        <v>3</v>
      </c>
      <c r="AR17" s="25">
        <f t="shared" si="15"/>
        <v>2</v>
      </c>
      <c r="AS17" s="25">
        <f t="shared" si="16"/>
        <v>1</v>
      </c>
      <c r="AT17" s="25">
        <f t="shared" si="17"/>
        <v>3</v>
      </c>
      <c r="AU17" s="25">
        <f t="shared" si="18"/>
        <v>1</v>
      </c>
      <c r="AV17" s="25">
        <f t="shared" si="19"/>
        <v>2</v>
      </c>
      <c r="AW17" s="25">
        <f t="shared" si="7"/>
        <v>1.8</v>
      </c>
      <c r="AX17" s="25">
        <f t="shared" si="8"/>
        <v>1</v>
      </c>
      <c r="AY17" s="25">
        <f t="shared" si="9"/>
        <v>1</v>
      </c>
      <c r="AZ17" s="25">
        <f t="shared" si="10"/>
        <v>3</v>
      </c>
      <c r="BA17" s="25">
        <f t="shared" si="11"/>
        <v>3</v>
      </c>
      <c r="BB17" s="25">
        <f t="shared" si="12"/>
        <v>1</v>
      </c>
    </row>
    <row r="18" spans="1:54" ht="33.75" x14ac:dyDescent="0.2">
      <c r="C18" s="196"/>
      <c r="D18" s="187"/>
      <c r="E18" s="203"/>
      <c r="F18" s="92" t="s">
        <v>67</v>
      </c>
      <c r="G18" s="41"/>
      <c r="H18" s="27" t="s">
        <v>50</v>
      </c>
      <c r="J18" s="26" t="str">
        <f t="shared" si="2"/>
        <v>basso</v>
      </c>
      <c r="K18" s="28" t="s">
        <v>528</v>
      </c>
      <c r="L18" s="116"/>
      <c r="M18" s="116"/>
      <c r="N18" s="116"/>
      <c r="O18" s="116"/>
      <c r="P18" s="106"/>
      <c r="Q18" s="116" t="s">
        <v>689</v>
      </c>
      <c r="R18" s="139" t="s">
        <v>668</v>
      </c>
      <c r="S18" s="139" t="s">
        <v>447</v>
      </c>
      <c r="T18" s="106" t="s">
        <v>674</v>
      </c>
      <c r="U18" s="139" t="s">
        <v>44</v>
      </c>
      <c r="V18" s="106"/>
      <c r="W18" s="33"/>
      <c r="X18" s="40" t="s">
        <v>568</v>
      </c>
      <c r="Y18" s="40" t="s">
        <v>23</v>
      </c>
      <c r="Z18" s="40" t="s">
        <v>23</v>
      </c>
      <c r="AA18" s="40" t="s">
        <v>23</v>
      </c>
      <c r="AB18" s="40" t="s">
        <v>23</v>
      </c>
      <c r="AC18" s="40" t="s">
        <v>36</v>
      </c>
      <c r="AD18" s="34" t="str">
        <f t="shared" si="3"/>
        <v>basso</v>
      </c>
      <c r="AE18" s="40" t="s">
        <v>36</v>
      </c>
      <c r="AF18" s="40" t="s">
        <v>36</v>
      </c>
      <c r="AG18" s="40" t="s">
        <v>37</v>
      </c>
      <c r="AH18" s="40" t="s">
        <v>568</v>
      </c>
      <c r="AI18" s="40" t="s">
        <v>23</v>
      </c>
      <c r="AJ18" s="34" t="str">
        <f t="shared" si="0"/>
        <v>basso</v>
      </c>
      <c r="AK18" s="35" t="s">
        <v>580</v>
      </c>
      <c r="AP18" s="25">
        <f t="shared" si="13"/>
        <v>1.6666666666666667</v>
      </c>
      <c r="AQ18" s="25">
        <f t="shared" si="14"/>
        <v>4</v>
      </c>
      <c r="AR18" s="25">
        <f t="shared" si="15"/>
        <v>1</v>
      </c>
      <c r="AS18" s="25">
        <f t="shared" si="16"/>
        <v>1</v>
      </c>
      <c r="AT18" s="25">
        <f t="shared" si="17"/>
        <v>1</v>
      </c>
      <c r="AU18" s="25">
        <f t="shared" si="18"/>
        <v>1</v>
      </c>
      <c r="AV18" s="25">
        <f t="shared" si="19"/>
        <v>2</v>
      </c>
      <c r="AW18" s="25">
        <f t="shared" si="7"/>
        <v>2.4</v>
      </c>
      <c r="AX18" s="25">
        <f t="shared" si="8"/>
        <v>2</v>
      </c>
      <c r="AY18" s="25">
        <f t="shared" si="9"/>
        <v>2</v>
      </c>
      <c r="AZ18" s="25">
        <f t="shared" si="10"/>
        <v>3</v>
      </c>
      <c r="BA18" s="25">
        <f t="shared" si="11"/>
        <v>4</v>
      </c>
      <c r="BB18" s="25">
        <f t="shared" si="12"/>
        <v>1</v>
      </c>
    </row>
    <row r="19" spans="1:54" ht="33.75" x14ac:dyDescent="0.2">
      <c r="C19" s="196"/>
      <c r="D19" s="187"/>
      <c r="E19" s="203"/>
      <c r="F19" s="92" t="s">
        <v>68</v>
      </c>
      <c r="G19" s="41"/>
      <c r="H19" s="27" t="s">
        <v>50</v>
      </c>
      <c r="J19" s="26" t="str">
        <f t="shared" si="2"/>
        <v>basso</v>
      </c>
      <c r="K19" s="28" t="s">
        <v>528</v>
      </c>
      <c r="L19" s="116"/>
      <c r="M19" s="116"/>
      <c r="N19" s="116"/>
      <c r="O19" s="116"/>
      <c r="P19" s="106"/>
      <c r="Q19" s="116" t="s">
        <v>688</v>
      </c>
      <c r="R19" s="139" t="s">
        <v>668</v>
      </c>
      <c r="S19" s="139" t="s">
        <v>447</v>
      </c>
      <c r="T19" s="106" t="s">
        <v>674</v>
      </c>
      <c r="U19" s="139" t="s">
        <v>44</v>
      </c>
      <c r="V19" s="106"/>
      <c r="W19" s="33"/>
      <c r="X19" s="40" t="s">
        <v>568</v>
      </c>
      <c r="Y19" s="40" t="s">
        <v>36</v>
      </c>
      <c r="Z19" s="40" t="s">
        <v>23</v>
      </c>
      <c r="AA19" s="40" t="s">
        <v>37</v>
      </c>
      <c r="AB19" s="40" t="s">
        <v>23</v>
      </c>
      <c r="AC19" s="40" t="s">
        <v>36</v>
      </c>
      <c r="AD19" s="34" t="str">
        <f t="shared" si="3"/>
        <v>basso</v>
      </c>
      <c r="AE19" s="40" t="s">
        <v>36</v>
      </c>
      <c r="AF19" s="40" t="s">
        <v>36</v>
      </c>
      <c r="AG19" s="40" t="s">
        <v>36</v>
      </c>
      <c r="AH19" s="40" t="s">
        <v>37</v>
      </c>
      <c r="AI19" s="40" t="s">
        <v>23</v>
      </c>
      <c r="AJ19" s="34" t="str">
        <f t="shared" si="0"/>
        <v>basso</v>
      </c>
      <c r="AK19" s="35" t="s">
        <v>577</v>
      </c>
      <c r="AP19" s="25">
        <f t="shared" si="13"/>
        <v>2.1666666666666665</v>
      </c>
      <c r="AQ19" s="25">
        <f t="shared" si="14"/>
        <v>4</v>
      </c>
      <c r="AR19" s="25">
        <f t="shared" si="15"/>
        <v>2</v>
      </c>
      <c r="AS19" s="25">
        <f t="shared" si="16"/>
        <v>1</v>
      </c>
      <c r="AT19" s="25">
        <f t="shared" si="17"/>
        <v>3</v>
      </c>
      <c r="AU19" s="25">
        <f t="shared" si="18"/>
        <v>1</v>
      </c>
      <c r="AV19" s="25">
        <f t="shared" si="19"/>
        <v>2</v>
      </c>
      <c r="AW19" s="25">
        <f t="shared" si="7"/>
        <v>2</v>
      </c>
      <c r="AX19" s="25">
        <f t="shared" si="8"/>
        <v>2</v>
      </c>
      <c r="AY19" s="25">
        <f t="shared" si="9"/>
        <v>2</v>
      </c>
      <c r="AZ19" s="25">
        <f t="shared" si="10"/>
        <v>2</v>
      </c>
      <c r="BA19" s="25">
        <f t="shared" si="11"/>
        <v>3</v>
      </c>
      <c r="BB19" s="25">
        <f t="shared" si="12"/>
        <v>1</v>
      </c>
    </row>
    <row r="20" spans="1:54" ht="56.25" x14ac:dyDescent="0.2">
      <c r="C20" s="196"/>
      <c r="D20" s="187"/>
      <c r="E20" s="203"/>
      <c r="F20" s="92" t="s">
        <v>69</v>
      </c>
      <c r="G20" s="41"/>
      <c r="H20" s="27" t="s">
        <v>50</v>
      </c>
      <c r="J20" s="26" t="str">
        <f t="shared" si="2"/>
        <v>molto basso</v>
      </c>
      <c r="K20" s="28" t="s">
        <v>661</v>
      </c>
      <c r="L20" s="116"/>
      <c r="M20" s="116"/>
      <c r="N20" s="116"/>
      <c r="O20" s="116"/>
      <c r="P20" s="106"/>
      <c r="Q20" s="116"/>
      <c r="R20" s="139"/>
      <c r="S20" s="139"/>
      <c r="T20" s="106"/>
      <c r="U20" s="139" t="s">
        <v>44</v>
      </c>
      <c r="V20" s="106"/>
      <c r="W20" s="33"/>
      <c r="X20" s="40" t="s">
        <v>36</v>
      </c>
      <c r="Y20" s="40" t="s">
        <v>36</v>
      </c>
      <c r="Z20" s="40" t="s">
        <v>23</v>
      </c>
      <c r="AA20" s="40" t="s">
        <v>23</v>
      </c>
      <c r="AB20" s="40" t="s">
        <v>23</v>
      </c>
      <c r="AC20" s="40" t="s">
        <v>23</v>
      </c>
      <c r="AD20" s="34" t="str">
        <f t="shared" si="3"/>
        <v>molto basso</v>
      </c>
      <c r="AE20" s="40" t="s">
        <v>23</v>
      </c>
      <c r="AF20" s="40" t="s">
        <v>23</v>
      </c>
      <c r="AG20" s="40" t="s">
        <v>23</v>
      </c>
      <c r="AH20" s="40" t="s">
        <v>23</v>
      </c>
      <c r="AI20" s="40" t="s">
        <v>23</v>
      </c>
      <c r="AJ20" s="34" t="str">
        <f t="shared" si="0"/>
        <v>molto basso</v>
      </c>
      <c r="AK20" s="35" t="s">
        <v>577</v>
      </c>
      <c r="AP20" s="25">
        <f t="shared" si="13"/>
        <v>1.3333333333333333</v>
      </c>
      <c r="AQ20" s="25">
        <f t="shared" si="14"/>
        <v>2</v>
      </c>
      <c r="AR20" s="25">
        <f t="shared" si="15"/>
        <v>2</v>
      </c>
      <c r="AS20" s="25">
        <f t="shared" si="16"/>
        <v>1</v>
      </c>
      <c r="AT20" s="25">
        <f t="shared" si="17"/>
        <v>1</v>
      </c>
      <c r="AU20" s="25">
        <f t="shared" si="18"/>
        <v>1</v>
      </c>
      <c r="AV20" s="25">
        <f t="shared" si="19"/>
        <v>1</v>
      </c>
      <c r="AW20" s="25">
        <f t="shared" si="7"/>
        <v>1</v>
      </c>
      <c r="AX20" s="25">
        <f t="shared" si="8"/>
        <v>1</v>
      </c>
      <c r="AY20" s="25">
        <f t="shared" si="9"/>
        <v>1</v>
      </c>
      <c r="AZ20" s="25">
        <f t="shared" si="10"/>
        <v>1</v>
      </c>
      <c r="BA20" s="25">
        <f t="shared" si="11"/>
        <v>1</v>
      </c>
      <c r="BB20" s="25">
        <f t="shared" si="12"/>
        <v>1</v>
      </c>
    </row>
    <row r="21" spans="1:54" ht="281.25" x14ac:dyDescent="0.2">
      <c r="C21" s="196"/>
      <c r="D21" s="42" t="s">
        <v>70</v>
      </c>
      <c r="E21" s="88" t="s">
        <v>71</v>
      </c>
      <c r="F21" s="91" t="s">
        <v>72</v>
      </c>
      <c r="G21" s="43"/>
      <c r="H21" s="48" t="s">
        <v>337</v>
      </c>
      <c r="J21" s="26" t="str">
        <f t="shared" si="2"/>
        <v>alto</v>
      </c>
      <c r="K21" s="28" t="s">
        <v>663</v>
      </c>
      <c r="L21" s="139" t="s">
        <v>664</v>
      </c>
      <c r="M21" s="139" t="s">
        <v>885</v>
      </c>
      <c r="N21" s="139" t="s">
        <v>442</v>
      </c>
      <c r="O21" s="139" t="s">
        <v>443</v>
      </c>
      <c r="P21" s="106"/>
      <c r="Q21" s="139" t="s">
        <v>487</v>
      </c>
      <c r="R21" s="139" t="s">
        <v>668</v>
      </c>
      <c r="S21" s="139" t="s">
        <v>447</v>
      </c>
      <c r="T21" s="117" t="s">
        <v>674</v>
      </c>
      <c r="U21" s="139" t="s">
        <v>44</v>
      </c>
      <c r="V21" s="142" t="s">
        <v>687</v>
      </c>
      <c r="W21" s="33"/>
      <c r="X21" s="40" t="s">
        <v>37</v>
      </c>
      <c r="Y21" s="40" t="s">
        <v>37</v>
      </c>
      <c r="Z21" s="40" t="s">
        <v>23</v>
      </c>
      <c r="AA21" s="40" t="s">
        <v>37</v>
      </c>
      <c r="AB21" s="40" t="s">
        <v>23</v>
      </c>
      <c r="AC21" s="40" t="s">
        <v>568</v>
      </c>
      <c r="AD21" s="34" t="str">
        <f t="shared" si="3"/>
        <v>medio</v>
      </c>
      <c r="AE21" s="40" t="s">
        <v>37</v>
      </c>
      <c r="AF21" s="40" t="s">
        <v>37</v>
      </c>
      <c r="AG21" s="40" t="s">
        <v>37</v>
      </c>
      <c r="AH21" s="40" t="s">
        <v>568</v>
      </c>
      <c r="AI21" s="40" t="s">
        <v>23</v>
      </c>
      <c r="AJ21" s="34" t="str">
        <f t="shared" si="0"/>
        <v>medio</v>
      </c>
      <c r="AK21" s="35" t="s">
        <v>581</v>
      </c>
      <c r="AP21" s="25">
        <f t="shared" si="13"/>
        <v>2.5</v>
      </c>
      <c r="AQ21" s="25">
        <f t="shared" si="14"/>
        <v>3</v>
      </c>
      <c r="AR21" s="25">
        <f t="shared" si="15"/>
        <v>3</v>
      </c>
      <c r="AS21" s="25">
        <f t="shared" si="16"/>
        <v>1</v>
      </c>
      <c r="AT21" s="25">
        <f t="shared" si="17"/>
        <v>3</v>
      </c>
      <c r="AU21" s="25">
        <f t="shared" si="18"/>
        <v>1</v>
      </c>
      <c r="AV21" s="25">
        <f t="shared" si="19"/>
        <v>4</v>
      </c>
      <c r="AW21" s="25">
        <f t="shared" si="7"/>
        <v>2.8</v>
      </c>
      <c r="AX21" s="25">
        <f t="shared" si="8"/>
        <v>3</v>
      </c>
      <c r="AY21" s="25">
        <f t="shared" si="9"/>
        <v>3</v>
      </c>
      <c r="AZ21" s="25">
        <f t="shared" si="10"/>
        <v>3</v>
      </c>
      <c r="BA21" s="25">
        <f t="shared" si="11"/>
        <v>4</v>
      </c>
      <c r="BB21" s="25">
        <f t="shared" si="12"/>
        <v>1</v>
      </c>
    </row>
    <row r="22" spans="1:54" ht="67.5" x14ac:dyDescent="0.2">
      <c r="C22" s="196"/>
      <c r="D22" s="187" t="s">
        <v>38</v>
      </c>
      <c r="E22" s="203" t="s">
        <v>39</v>
      </c>
      <c r="F22" s="92" t="s">
        <v>73</v>
      </c>
      <c r="G22" s="41"/>
      <c r="H22" s="27" t="s">
        <v>338</v>
      </c>
      <c r="J22" s="26" t="str">
        <f t="shared" si="2"/>
        <v>medio</v>
      </c>
      <c r="K22" s="115" t="s">
        <v>665</v>
      </c>
      <c r="L22" s="116" t="s">
        <v>444</v>
      </c>
      <c r="M22" s="116"/>
      <c r="N22" s="116" t="s">
        <v>442</v>
      </c>
      <c r="O22" s="116" t="s">
        <v>445</v>
      </c>
      <c r="P22" s="116" t="s">
        <v>445</v>
      </c>
      <c r="Q22" s="116" t="s">
        <v>43</v>
      </c>
      <c r="R22" s="116" t="s">
        <v>669</v>
      </c>
      <c r="S22" s="116" t="s">
        <v>481</v>
      </c>
      <c r="T22" s="117" t="s">
        <v>674</v>
      </c>
      <c r="U22" s="139" t="s">
        <v>554</v>
      </c>
      <c r="V22" s="142" t="s">
        <v>690</v>
      </c>
      <c r="W22" s="112" t="s">
        <v>338</v>
      </c>
      <c r="X22" s="40" t="s">
        <v>36</v>
      </c>
      <c r="Y22" s="40" t="s">
        <v>568</v>
      </c>
      <c r="Z22" s="40" t="s">
        <v>23</v>
      </c>
      <c r="AA22" s="40" t="s">
        <v>37</v>
      </c>
      <c r="AB22" s="40" t="s">
        <v>23</v>
      </c>
      <c r="AC22" s="40" t="s">
        <v>37</v>
      </c>
      <c r="AD22" s="34" t="str">
        <f t="shared" si="3"/>
        <v>basso</v>
      </c>
      <c r="AE22" s="40" t="s">
        <v>568</v>
      </c>
      <c r="AF22" s="40" t="s">
        <v>37</v>
      </c>
      <c r="AG22" s="40" t="s">
        <v>36</v>
      </c>
      <c r="AH22" s="40" t="s">
        <v>36</v>
      </c>
      <c r="AI22" s="40" t="s">
        <v>36</v>
      </c>
      <c r="AJ22" s="34" t="str">
        <f t="shared" si="0"/>
        <v>medio</v>
      </c>
      <c r="AK22" s="35" t="s">
        <v>582</v>
      </c>
      <c r="AP22" s="25">
        <f t="shared" si="13"/>
        <v>2.3333333333333335</v>
      </c>
      <c r="AQ22" s="25">
        <f t="shared" si="14"/>
        <v>2</v>
      </c>
      <c r="AR22" s="25">
        <f t="shared" si="15"/>
        <v>4</v>
      </c>
      <c r="AS22" s="25">
        <f t="shared" si="16"/>
        <v>1</v>
      </c>
      <c r="AT22" s="25">
        <f t="shared" si="17"/>
        <v>3</v>
      </c>
      <c r="AU22" s="25">
        <f t="shared" si="18"/>
        <v>1</v>
      </c>
      <c r="AV22" s="25">
        <f t="shared" si="19"/>
        <v>3</v>
      </c>
      <c r="AW22" s="25">
        <f t="shared" si="7"/>
        <v>2.6</v>
      </c>
      <c r="AX22" s="25">
        <f t="shared" si="8"/>
        <v>4</v>
      </c>
      <c r="AY22" s="25">
        <f t="shared" si="9"/>
        <v>3</v>
      </c>
      <c r="AZ22" s="25">
        <f t="shared" si="10"/>
        <v>2</v>
      </c>
      <c r="BA22" s="25">
        <f t="shared" si="11"/>
        <v>2</v>
      </c>
      <c r="BB22" s="25">
        <f t="shared" si="12"/>
        <v>2</v>
      </c>
    </row>
    <row r="23" spans="1:54" ht="56.25" x14ac:dyDescent="0.2">
      <c r="C23" s="196"/>
      <c r="D23" s="187"/>
      <c r="E23" s="203"/>
      <c r="F23" s="92" t="s">
        <v>45</v>
      </c>
      <c r="G23" s="41"/>
      <c r="H23" s="27" t="s">
        <v>46</v>
      </c>
      <c r="J23" s="26" t="str">
        <f t="shared" si="2"/>
        <v>alto</v>
      </c>
      <c r="K23" s="115" t="s">
        <v>665</v>
      </c>
      <c r="L23" s="116" t="s">
        <v>446</v>
      </c>
      <c r="M23" s="116" t="s">
        <v>884</v>
      </c>
      <c r="N23" s="116" t="s">
        <v>442</v>
      </c>
      <c r="O23" s="116" t="s">
        <v>447</v>
      </c>
      <c r="P23" s="116" t="s">
        <v>445</v>
      </c>
      <c r="Q23" s="116" t="s">
        <v>43</v>
      </c>
      <c r="R23" s="116" t="s">
        <v>669</v>
      </c>
      <c r="S23" s="116" t="s">
        <v>481</v>
      </c>
      <c r="T23" s="117" t="s">
        <v>674</v>
      </c>
      <c r="U23" s="139" t="s">
        <v>44</v>
      </c>
      <c r="V23" s="142" t="s">
        <v>690</v>
      </c>
      <c r="W23" s="112" t="s">
        <v>692</v>
      </c>
      <c r="X23" s="40" t="s">
        <v>37</v>
      </c>
      <c r="Y23" s="40" t="s">
        <v>568</v>
      </c>
      <c r="Z23" s="40" t="s">
        <v>23</v>
      </c>
      <c r="AA23" s="40" t="s">
        <v>37</v>
      </c>
      <c r="AB23" s="40" t="s">
        <v>23</v>
      </c>
      <c r="AC23" s="40" t="s">
        <v>37</v>
      </c>
      <c r="AD23" s="34" t="str">
        <f t="shared" si="3"/>
        <v>medio</v>
      </c>
      <c r="AE23" s="40" t="s">
        <v>568</v>
      </c>
      <c r="AF23" s="40" t="s">
        <v>37</v>
      </c>
      <c r="AG23" s="40" t="s">
        <v>37</v>
      </c>
      <c r="AH23" s="40" t="s">
        <v>37</v>
      </c>
      <c r="AI23" s="40" t="s">
        <v>36</v>
      </c>
      <c r="AJ23" s="34" t="str">
        <f t="shared" si="0"/>
        <v>medio</v>
      </c>
      <c r="AK23" s="35" t="s">
        <v>51</v>
      </c>
      <c r="AP23" s="25">
        <f t="shared" si="13"/>
        <v>2.5</v>
      </c>
      <c r="AQ23" s="25">
        <f t="shared" si="14"/>
        <v>3</v>
      </c>
      <c r="AR23" s="25">
        <f t="shared" si="15"/>
        <v>4</v>
      </c>
      <c r="AS23" s="25">
        <f t="shared" si="16"/>
        <v>1</v>
      </c>
      <c r="AT23" s="25">
        <f t="shared" si="17"/>
        <v>3</v>
      </c>
      <c r="AU23" s="25">
        <f t="shared" si="18"/>
        <v>1</v>
      </c>
      <c r="AV23" s="25">
        <f t="shared" si="19"/>
        <v>3</v>
      </c>
      <c r="AW23" s="25">
        <f t="shared" si="7"/>
        <v>3</v>
      </c>
      <c r="AX23" s="25">
        <f t="shared" si="8"/>
        <v>4</v>
      </c>
      <c r="AY23" s="25">
        <f t="shared" si="9"/>
        <v>3</v>
      </c>
      <c r="AZ23" s="25">
        <f t="shared" si="10"/>
        <v>3</v>
      </c>
      <c r="BA23" s="25">
        <f t="shared" si="11"/>
        <v>3</v>
      </c>
      <c r="BB23" s="25">
        <f t="shared" si="12"/>
        <v>2</v>
      </c>
    </row>
    <row r="24" spans="1:54" ht="56.25" x14ac:dyDescent="0.2">
      <c r="C24" s="196"/>
      <c r="D24" s="187"/>
      <c r="E24" s="203"/>
      <c r="F24" s="92" t="s">
        <v>47</v>
      </c>
      <c r="G24" s="41"/>
      <c r="H24" s="27" t="s">
        <v>48</v>
      </c>
      <c r="J24" s="26" t="str">
        <f t="shared" si="2"/>
        <v>medio</v>
      </c>
      <c r="K24" s="115" t="s">
        <v>666</v>
      </c>
      <c r="L24" s="116" t="s">
        <v>444</v>
      </c>
      <c r="M24" s="116" t="s">
        <v>885</v>
      </c>
      <c r="N24" s="116" t="s">
        <v>442</v>
      </c>
      <c r="O24" s="116" t="s">
        <v>445</v>
      </c>
      <c r="P24" s="116" t="s">
        <v>445</v>
      </c>
      <c r="Q24" s="116" t="s">
        <v>43</v>
      </c>
      <c r="R24" s="116" t="s">
        <v>669</v>
      </c>
      <c r="S24" s="116" t="s">
        <v>481</v>
      </c>
      <c r="T24" s="117" t="s">
        <v>674</v>
      </c>
      <c r="U24" s="139" t="s">
        <v>44</v>
      </c>
      <c r="V24" s="106"/>
      <c r="W24" s="112" t="s">
        <v>693</v>
      </c>
      <c r="X24" s="40" t="s">
        <v>37</v>
      </c>
      <c r="Y24" s="40" t="s">
        <v>36</v>
      </c>
      <c r="Z24" s="40" t="s">
        <v>23</v>
      </c>
      <c r="AA24" s="40" t="s">
        <v>37</v>
      </c>
      <c r="AB24" s="40" t="s">
        <v>23</v>
      </c>
      <c r="AC24" s="40" t="s">
        <v>36</v>
      </c>
      <c r="AD24" s="34" t="str">
        <f t="shared" si="3"/>
        <v>basso</v>
      </c>
      <c r="AE24" s="40" t="s">
        <v>37</v>
      </c>
      <c r="AF24" s="40" t="s">
        <v>568</v>
      </c>
      <c r="AG24" s="40" t="s">
        <v>37</v>
      </c>
      <c r="AH24" s="40" t="s">
        <v>36</v>
      </c>
      <c r="AI24" s="40" t="s">
        <v>23</v>
      </c>
      <c r="AJ24" s="34" t="str">
        <f t="shared" si="0"/>
        <v>medio</v>
      </c>
      <c r="AK24" s="35" t="s">
        <v>575</v>
      </c>
      <c r="AP24" s="25">
        <f t="shared" si="13"/>
        <v>2</v>
      </c>
      <c r="AQ24" s="25">
        <f t="shared" si="14"/>
        <v>3</v>
      </c>
      <c r="AR24" s="25">
        <f t="shared" si="15"/>
        <v>2</v>
      </c>
      <c r="AS24" s="25">
        <f t="shared" si="16"/>
        <v>1</v>
      </c>
      <c r="AT24" s="25">
        <f t="shared" si="17"/>
        <v>3</v>
      </c>
      <c r="AU24" s="25">
        <f t="shared" si="18"/>
        <v>1</v>
      </c>
      <c r="AV24" s="25">
        <f t="shared" si="19"/>
        <v>2</v>
      </c>
      <c r="AW24" s="25">
        <f t="shared" si="7"/>
        <v>2.6</v>
      </c>
      <c r="AX24" s="25">
        <f t="shared" si="8"/>
        <v>3</v>
      </c>
      <c r="AY24" s="25">
        <f t="shared" si="9"/>
        <v>4</v>
      </c>
      <c r="AZ24" s="25">
        <f t="shared" si="10"/>
        <v>3</v>
      </c>
      <c r="BA24" s="25">
        <f t="shared" si="11"/>
        <v>2</v>
      </c>
      <c r="BB24" s="25">
        <f t="shared" si="12"/>
        <v>1</v>
      </c>
    </row>
    <row r="25" spans="1:54" ht="45" x14ac:dyDescent="0.2">
      <c r="C25" s="196"/>
      <c r="D25" s="187"/>
      <c r="E25" s="203"/>
      <c r="F25" s="92" t="s">
        <v>49</v>
      </c>
      <c r="G25" s="41"/>
      <c r="H25" s="27" t="s">
        <v>50</v>
      </c>
      <c r="J25" s="26" t="str">
        <f t="shared" si="2"/>
        <v>molto basso</v>
      </c>
      <c r="K25" s="115" t="s">
        <v>667</v>
      </c>
      <c r="L25" s="116"/>
      <c r="M25" s="116" t="s">
        <v>884</v>
      </c>
      <c r="N25" s="116"/>
      <c r="O25" s="116"/>
      <c r="P25" s="106"/>
      <c r="Q25" s="116" t="s">
        <v>483</v>
      </c>
      <c r="R25" s="116" t="s">
        <v>669</v>
      </c>
      <c r="S25" s="116" t="s">
        <v>691</v>
      </c>
      <c r="T25" s="117" t="s">
        <v>674</v>
      </c>
      <c r="U25" s="139" t="s">
        <v>44</v>
      </c>
      <c r="V25" s="106"/>
      <c r="W25" s="112" t="s">
        <v>694</v>
      </c>
      <c r="X25" s="40" t="s">
        <v>36</v>
      </c>
      <c r="Y25" s="40" t="s">
        <v>23</v>
      </c>
      <c r="Z25" s="40" t="s">
        <v>23</v>
      </c>
      <c r="AA25" s="40" t="s">
        <v>36</v>
      </c>
      <c r="AB25" s="40" t="s">
        <v>23</v>
      </c>
      <c r="AC25" s="40" t="s">
        <v>36</v>
      </c>
      <c r="AD25" s="34" t="str">
        <f t="shared" si="3"/>
        <v>basso</v>
      </c>
      <c r="AE25" s="40" t="s">
        <v>23</v>
      </c>
      <c r="AF25" s="40" t="s">
        <v>23</v>
      </c>
      <c r="AG25" s="40" t="s">
        <v>36</v>
      </c>
      <c r="AH25" s="40" t="s">
        <v>23</v>
      </c>
      <c r="AI25" s="40" t="s">
        <v>23</v>
      </c>
      <c r="AJ25" s="34" t="str">
        <f t="shared" si="0"/>
        <v>molto basso</v>
      </c>
      <c r="AK25" s="35" t="s">
        <v>577</v>
      </c>
      <c r="AP25" s="25">
        <f t="shared" si="13"/>
        <v>1.5</v>
      </c>
      <c r="AQ25" s="25">
        <f t="shared" si="14"/>
        <v>2</v>
      </c>
      <c r="AR25" s="25">
        <f t="shared" si="15"/>
        <v>1</v>
      </c>
      <c r="AS25" s="25">
        <f t="shared" si="16"/>
        <v>1</v>
      </c>
      <c r="AT25" s="25">
        <f t="shared" si="17"/>
        <v>2</v>
      </c>
      <c r="AU25" s="25">
        <f t="shared" si="18"/>
        <v>1</v>
      </c>
      <c r="AV25" s="25">
        <f t="shared" si="19"/>
        <v>2</v>
      </c>
      <c r="AW25" s="25">
        <f t="shared" si="7"/>
        <v>1.2</v>
      </c>
      <c r="AX25" s="25">
        <f t="shared" si="8"/>
        <v>1</v>
      </c>
      <c r="AY25" s="25">
        <f t="shared" si="9"/>
        <v>1</v>
      </c>
      <c r="AZ25" s="25">
        <f t="shared" si="10"/>
        <v>2</v>
      </c>
      <c r="BA25" s="25">
        <f t="shared" si="11"/>
        <v>1</v>
      </c>
      <c r="BB25" s="25">
        <f t="shared" si="12"/>
        <v>1</v>
      </c>
    </row>
    <row r="26" spans="1:54" ht="45" x14ac:dyDescent="0.2">
      <c r="C26" s="196"/>
      <c r="D26" s="187"/>
      <c r="E26" s="203"/>
      <c r="F26" s="92" t="s">
        <v>74</v>
      </c>
      <c r="G26" s="41"/>
      <c r="H26" s="27" t="s">
        <v>50</v>
      </c>
      <c r="J26" s="26" t="str">
        <f t="shared" si="2"/>
        <v>molto basso</v>
      </c>
      <c r="K26" s="115" t="s">
        <v>666</v>
      </c>
      <c r="L26" s="116"/>
      <c r="M26" s="116" t="s">
        <v>885</v>
      </c>
      <c r="N26" s="116"/>
      <c r="O26" s="116"/>
      <c r="P26" s="106"/>
      <c r="Q26" s="116" t="s">
        <v>483</v>
      </c>
      <c r="R26" s="116" t="s">
        <v>669</v>
      </c>
      <c r="S26" s="116" t="s">
        <v>691</v>
      </c>
      <c r="T26" s="117" t="s">
        <v>674</v>
      </c>
      <c r="U26" s="139" t="s">
        <v>554</v>
      </c>
      <c r="V26" s="106"/>
      <c r="W26" s="112" t="s">
        <v>695</v>
      </c>
      <c r="X26" s="40" t="s">
        <v>37</v>
      </c>
      <c r="Y26" s="40" t="s">
        <v>23</v>
      </c>
      <c r="Z26" s="40" t="s">
        <v>23</v>
      </c>
      <c r="AA26" s="40" t="s">
        <v>23</v>
      </c>
      <c r="AB26" s="40" t="s">
        <v>23</v>
      </c>
      <c r="AC26" s="40" t="s">
        <v>36</v>
      </c>
      <c r="AD26" s="34" t="str">
        <f t="shared" si="3"/>
        <v>basso</v>
      </c>
      <c r="AE26" s="40" t="s">
        <v>36</v>
      </c>
      <c r="AF26" s="40" t="s">
        <v>36</v>
      </c>
      <c r="AG26" s="40" t="s">
        <v>23</v>
      </c>
      <c r="AH26" s="40" t="s">
        <v>23</v>
      </c>
      <c r="AI26" s="40" t="s">
        <v>23</v>
      </c>
      <c r="AJ26" s="34" t="str">
        <f t="shared" si="0"/>
        <v>molto basso</v>
      </c>
      <c r="AK26" s="35" t="s">
        <v>583</v>
      </c>
      <c r="AP26" s="25">
        <f t="shared" si="13"/>
        <v>1.5</v>
      </c>
      <c r="AQ26" s="25">
        <f t="shared" si="14"/>
        <v>3</v>
      </c>
      <c r="AR26" s="25">
        <f t="shared" si="15"/>
        <v>1</v>
      </c>
      <c r="AS26" s="25">
        <f t="shared" si="16"/>
        <v>1</v>
      </c>
      <c r="AT26" s="25">
        <f t="shared" si="17"/>
        <v>1</v>
      </c>
      <c r="AU26" s="25">
        <f t="shared" si="18"/>
        <v>1</v>
      </c>
      <c r="AV26" s="25">
        <f t="shared" si="19"/>
        <v>2</v>
      </c>
      <c r="AW26" s="25">
        <f t="shared" si="7"/>
        <v>1.4</v>
      </c>
      <c r="AX26" s="25">
        <f t="shared" si="8"/>
        <v>2</v>
      </c>
      <c r="AY26" s="25">
        <f t="shared" si="9"/>
        <v>2</v>
      </c>
      <c r="AZ26" s="25">
        <f t="shared" si="10"/>
        <v>1</v>
      </c>
      <c r="BA26" s="25">
        <f t="shared" si="11"/>
        <v>1</v>
      </c>
      <c r="BB26" s="25">
        <f t="shared" si="12"/>
        <v>1</v>
      </c>
    </row>
    <row r="27" spans="1:54" ht="45" x14ac:dyDescent="0.2">
      <c r="C27" s="196"/>
      <c r="D27" s="187"/>
      <c r="E27" s="203"/>
      <c r="F27" s="92" t="s">
        <v>75</v>
      </c>
      <c r="G27" s="41"/>
      <c r="H27" s="27" t="s">
        <v>50</v>
      </c>
      <c r="J27" s="26" t="str">
        <f t="shared" si="2"/>
        <v>molto basso</v>
      </c>
      <c r="K27" s="28"/>
      <c r="L27" s="116"/>
      <c r="M27" s="116"/>
      <c r="N27" s="116"/>
      <c r="O27" s="116"/>
      <c r="P27" s="106"/>
      <c r="Q27" s="116" t="s">
        <v>483</v>
      </c>
      <c r="R27" s="116" t="s">
        <v>669</v>
      </c>
      <c r="S27" s="116"/>
      <c r="T27" s="117" t="s">
        <v>674</v>
      </c>
      <c r="U27" s="139" t="s">
        <v>554</v>
      </c>
      <c r="V27" s="106"/>
      <c r="W27" s="112"/>
      <c r="X27" s="40" t="s">
        <v>37</v>
      </c>
      <c r="Y27" s="40" t="s">
        <v>23</v>
      </c>
      <c r="Z27" s="40" t="s">
        <v>23</v>
      </c>
      <c r="AA27" s="40" t="s">
        <v>23</v>
      </c>
      <c r="AB27" s="40" t="s">
        <v>23</v>
      </c>
      <c r="AC27" s="40" t="s">
        <v>36</v>
      </c>
      <c r="AD27" s="34" t="str">
        <f t="shared" si="3"/>
        <v>basso</v>
      </c>
      <c r="AE27" s="40" t="s">
        <v>36</v>
      </c>
      <c r="AF27" s="40" t="s">
        <v>36</v>
      </c>
      <c r="AG27" s="40" t="s">
        <v>23</v>
      </c>
      <c r="AH27" s="40" t="s">
        <v>23</v>
      </c>
      <c r="AI27" s="40" t="s">
        <v>23</v>
      </c>
      <c r="AJ27" s="34" t="str">
        <f t="shared" si="0"/>
        <v>molto basso</v>
      </c>
      <c r="AK27" s="35" t="s">
        <v>577</v>
      </c>
      <c r="AP27" s="25">
        <f t="shared" si="13"/>
        <v>1.5</v>
      </c>
      <c r="AQ27" s="25">
        <f t="shared" si="14"/>
        <v>3</v>
      </c>
      <c r="AR27" s="25">
        <f t="shared" si="15"/>
        <v>1</v>
      </c>
      <c r="AS27" s="25">
        <f t="shared" si="16"/>
        <v>1</v>
      </c>
      <c r="AT27" s="25">
        <f t="shared" si="17"/>
        <v>1</v>
      </c>
      <c r="AU27" s="25">
        <f t="shared" si="18"/>
        <v>1</v>
      </c>
      <c r="AV27" s="25">
        <f t="shared" si="19"/>
        <v>2</v>
      </c>
      <c r="AW27" s="25">
        <f t="shared" si="7"/>
        <v>1.4</v>
      </c>
      <c r="AX27" s="25">
        <f t="shared" si="8"/>
        <v>2</v>
      </c>
      <c r="AY27" s="25">
        <f t="shared" si="9"/>
        <v>2</v>
      </c>
      <c r="AZ27" s="25">
        <f t="shared" si="10"/>
        <v>1</v>
      </c>
      <c r="BA27" s="25">
        <f t="shared" si="11"/>
        <v>1</v>
      </c>
      <c r="BB27" s="25">
        <f t="shared" si="12"/>
        <v>1</v>
      </c>
    </row>
    <row r="28" spans="1:54" s="133" customFormat="1" ht="56.25" x14ac:dyDescent="0.2">
      <c r="A28" s="120"/>
      <c r="B28" s="121"/>
      <c r="C28" s="196"/>
      <c r="D28" s="187" t="s">
        <v>76</v>
      </c>
      <c r="E28" s="203" t="s">
        <v>77</v>
      </c>
      <c r="F28" s="122" t="s">
        <v>40</v>
      </c>
      <c r="G28" s="122"/>
      <c r="H28" s="123" t="s">
        <v>41</v>
      </c>
      <c r="I28" s="124"/>
      <c r="J28" s="125" t="str">
        <f t="shared" si="2"/>
        <v>alto</v>
      </c>
      <c r="K28" s="126" t="s">
        <v>697</v>
      </c>
      <c r="L28" s="143"/>
      <c r="M28" s="116" t="s">
        <v>884</v>
      </c>
      <c r="N28" s="143"/>
      <c r="O28" s="143"/>
      <c r="P28" s="127"/>
      <c r="Q28" s="143" t="s">
        <v>42</v>
      </c>
      <c r="R28" s="143" t="s">
        <v>669</v>
      </c>
      <c r="S28" s="143" t="s">
        <v>481</v>
      </c>
      <c r="T28" s="144" t="s">
        <v>674</v>
      </c>
      <c r="U28" s="143" t="s">
        <v>44</v>
      </c>
      <c r="V28" s="127"/>
      <c r="W28" s="129" t="s">
        <v>696</v>
      </c>
      <c r="X28" s="130" t="s">
        <v>37</v>
      </c>
      <c r="Y28" s="130" t="s">
        <v>568</v>
      </c>
      <c r="Z28" s="130" t="s">
        <v>23</v>
      </c>
      <c r="AA28" s="130" t="s">
        <v>37</v>
      </c>
      <c r="AB28" s="130" t="s">
        <v>23</v>
      </c>
      <c r="AC28" s="130" t="s">
        <v>37</v>
      </c>
      <c r="AD28" s="131" t="str">
        <f t="shared" si="3"/>
        <v>medio</v>
      </c>
      <c r="AE28" s="130" t="s">
        <v>568</v>
      </c>
      <c r="AF28" s="130" t="s">
        <v>568</v>
      </c>
      <c r="AG28" s="130" t="s">
        <v>36</v>
      </c>
      <c r="AH28" s="130" t="s">
        <v>23</v>
      </c>
      <c r="AI28" s="130" t="s">
        <v>36</v>
      </c>
      <c r="AJ28" s="131" t="str">
        <f t="shared" si="0"/>
        <v>medio</v>
      </c>
      <c r="AK28" s="132" t="s">
        <v>577</v>
      </c>
      <c r="AP28" s="134">
        <f t="shared" si="13"/>
        <v>2.5</v>
      </c>
      <c r="AQ28" s="134">
        <f t="shared" si="14"/>
        <v>3</v>
      </c>
      <c r="AR28" s="134">
        <f t="shared" si="15"/>
        <v>4</v>
      </c>
      <c r="AS28" s="134">
        <f t="shared" si="16"/>
        <v>1</v>
      </c>
      <c r="AT28" s="134">
        <f t="shared" si="17"/>
        <v>3</v>
      </c>
      <c r="AU28" s="134">
        <f t="shared" si="18"/>
        <v>1</v>
      </c>
      <c r="AV28" s="134">
        <f t="shared" si="19"/>
        <v>3</v>
      </c>
      <c r="AW28" s="134">
        <f t="shared" si="7"/>
        <v>2.6</v>
      </c>
      <c r="AX28" s="134">
        <f t="shared" si="8"/>
        <v>4</v>
      </c>
      <c r="AY28" s="134">
        <f t="shared" si="9"/>
        <v>4</v>
      </c>
      <c r="AZ28" s="134">
        <f t="shared" si="10"/>
        <v>2</v>
      </c>
      <c r="BA28" s="134">
        <f t="shared" si="11"/>
        <v>1</v>
      </c>
      <c r="BB28" s="134">
        <f t="shared" si="12"/>
        <v>2</v>
      </c>
    </row>
    <row r="29" spans="1:54" ht="90" x14ac:dyDescent="0.2">
      <c r="C29" s="196"/>
      <c r="D29" s="187"/>
      <c r="E29" s="203"/>
      <c r="F29" s="92" t="s">
        <v>78</v>
      </c>
      <c r="G29" s="77"/>
      <c r="H29" s="27" t="s">
        <v>50</v>
      </c>
      <c r="J29" s="26" t="str">
        <f t="shared" si="2"/>
        <v>alto</v>
      </c>
      <c r="K29" s="28" t="s">
        <v>698</v>
      </c>
      <c r="L29" s="116" t="s">
        <v>448</v>
      </c>
      <c r="M29" s="116" t="s">
        <v>884</v>
      </c>
      <c r="N29" s="116" t="s">
        <v>442</v>
      </c>
      <c r="O29" s="116" t="s">
        <v>447</v>
      </c>
      <c r="P29" s="117" t="s">
        <v>522</v>
      </c>
      <c r="Q29" s="116" t="s">
        <v>42</v>
      </c>
      <c r="R29" s="116"/>
      <c r="S29" s="143"/>
      <c r="T29" s="144"/>
      <c r="U29" s="143" t="s">
        <v>698</v>
      </c>
      <c r="V29" s="106"/>
      <c r="W29" s="112" t="s">
        <v>50</v>
      </c>
      <c r="X29" s="40" t="s">
        <v>568</v>
      </c>
      <c r="Y29" s="40" t="s">
        <v>37</v>
      </c>
      <c r="Z29" s="40" t="s">
        <v>23</v>
      </c>
      <c r="AA29" s="40" t="s">
        <v>37</v>
      </c>
      <c r="AB29" s="40" t="s">
        <v>23</v>
      </c>
      <c r="AC29" s="40" t="s">
        <v>37</v>
      </c>
      <c r="AD29" s="34" t="str">
        <f t="shared" si="3"/>
        <v>medio</v>
      </c>
      <c r="AE29" s="40" t="s">
        <v>568</v>
      </c>
      <c r="AF29" s="40" t="s">
        <v>568</v>
      </c>
      <c r="AG29" s="40" t="s">
        <v>36</v>
      </c>
      <c r="AH29" s="40" t="s">
        <v>23</v>
      </c>
      <c r="AI29" s="40" t="s">
        <v>37</v>
      </c>
      <c r="AJ29" s="34" t="str">
        <f t="shared" si="0"/>
        <v>medio</v>
      </c>
      <c r="AK29" s="35" t="s">
        <v>584</v>
      </c>
      <c r="AP29" s="25">
        <f t="shared" si="13"/>
        <v>2.5</v>
      </c>
      <c r="AQ29" s="25">
        <f t="shared" si="14"/>
        <v>4</v>
      </c>
      <c r="AR29" s="25">
        <f t="shared" si="15"/>
        <v>3</v>
      </c>
      <c r="AS29" s="25">
        <f t="shared" si="16"/>
        <v>1</v>
      </c>
      <c r="AT29" s="25">
        <f t="shared" si="17"/>
        <v>3</v>
      </c>
      <c r="AU29" s="25">
        <f t="shared" si="18"/>
        <v>1</v>
      </c>
      <c r="AV29" s="25">
        <f t="shared" si="19"/>
        <v>3</v>
      </c>
      <c r="AW29" s="25">
        <f t="shared" si="7"/>
        <v>2.8</v>
      </c>
      <c r="AX29" s="25">
        <f t="shared" si="8"/>
        <v>4</v>
      </c>
      <c r="AY29" s="25">
        <f t="shared" si="9"/>
        <v>4</v>
      </c>
      <c r="AZ29" s="25">
        <f t="shared" si="10"/>
        <v>2</v>
      </c>
      <c r="BA29" s="25">
        <f t="shared" si="11"/>
        <v>1</v>
      </c>
      <c r="BB29" s="25">
        <f t="shared" si="12"/>
        <v>3</v>
      </c>
    </row>
    <row r="30" spans="1:54" ht="78.75" x14ac:dyDescent="0.2">
      <c r="C30" s="196"/>
      <c r="D30" s="187"/>
      <c r="E30" s="203"/>
      <c r="F30" s="92" t="s">
        <v>79</v>
      </c>
      <c r="G30" s="41"/>
      <c r="H30" s="27" t="s">
        <v>50</v>
      </c>
      <c r="J30" s="26" t="str">
        <f t="shared" si="2"/>
        <v>medio</v>
      </c>
      <c r="K30" s="28" t="s">
        <v>567</v>
      </c>
      <c r="L30" s="116" t="s">
        <v>444</v>
      </c>
      <c r="M30" s="116" t="s">
        <v>884</v>
      </c>
      <c r="N30" s="116" t="s">
        <v>442</v>
      </c>
      <c r="O30" s="116" t="s">
        <v>445</v>
      </c>
      <c r="P30" s="116" t="s">
        <v>445</v>
      </c>
      <c r="Q30" s="116"/>
      <c r="R30" s="116" t="s">
        <v>669</v>
      </c>
      <c r="S30" s="143" t="s">
        <v>481</v>
      </c>
      <c r="T30" s="144" t="s">
        <v>674</v>
      </c>
      <c r="U30" s="143" t="s">
        <v>44</v>
      </c>
      <c r="V30" s="106"/>
      <c r="W30" s="33" t="s">
        <v>50</v>
      </c>
      <c r="X30" s="40" t="s">
        <v>36</v>
      </c>
      <c r="Y30" s="40" t="s">
        <v>36</v>
      </c>
      <c r="Z30" s="40" t="s">
        <v>23</v>
      </c>
      <c r="AA30" s="40" t="s">
        <v>36</v>
      </c>
      <c r="AB30" s="40" t="s">
        <v>23</v>
      </c>
      <c r="AC30" s="40" t="s">
        <v>36</v>
      </c>
      <c r="AD30" s="34" t="str">
        <f t="shared" si="3"/>
        <v>basso</v>
      </c>
      <c r="AE30" s="40" t="s">
        <v>568</v>
      </c>
      <c r="AF30" s="40" t="s">
        <v>568</v>
      </c>
      <c r="AG30" s="40" t="s">
        <v>36</v>
      </c>
      <c r="AH30" s="40" t="s">
        <v>36</v>
      </c>
      <c r="AI30" s="40" t="s">
        <v>568</v>
      </c>
      <c r="AJ30" s="34" t="str">
        <f t="shared" si="0"/>
        <v>medio</v>
      </c>
      <c r="AK30" s="35" t="s">
        <v>575</v>
      </c>
      <c r="AP30" s="25">
        <f t="shared" si="13"/>
        <v>1.6666666666666667</v>
      </c>
      <c r="AQ30" s="25">
        <f t="shared" si="14"/>
        <v>2</v>
      </c>
      <c r="AR30" s="25">
        <f t="shared" si="15"/>
        <v>2</v>
      </c>
      <c r="AS30" s="25">
        <f t="shared" si="16"/>
        <v>1</v>
      </c>
      <c r="AT30" s="25">
        <f t="shared" si="17"/>
        <v>2</v>
      </c>
      <c r="AU30" s="25">
        <f t="shared" si="18"/>
        <v>1</v>
      </c>
      <c r="AV30" s="25">
        <f t="shared" si="19"/>
        <v>2</v>
      </c>
      <c r="AW30" s="25">
        <f t="shared" si="7"/>
        <v>3.2</v>
      </c>
      <c r="AX30" s="25">
        <f t="shared" si="8"/>
        <v>4</v>
      </c>
      <c r="AY30" s="25">
        <f t="shared" si="9"/>
        <v>4</v>
      </c>
      <c r="AZ30" s="25">
        <f t="shared" si="10"/>
        <v>2</v>
      </c>
      <c r="BA30" s="25">
        <f t="shared" si="11"/>
        <v>2</v>
      </c>
      <c r="BB30" s="25">
        <f t="shared" si="12"/>
        <v>4</v>
      </c>
    </row>
    <row r="31" spans="1:54" ht="45" x14ac:dyDescent="0.2">
      <c r="C31" s="196"/>
      <c r="D31" s="187"/>
      <c r="E31" s="203"/>
      <c r="F31" s="92" t="s">
        <v>80</v>
      </c>
      <c r="G31" s="41"/>
      <c r="H31" s="27" t="s">
        <v>50</v>
      </c>
      <c r="J31" s="26" t="str">
        <f t="shared" si="2"/>
        <v>medio</v>
      </c>
      <c r="K31" s="103" t="s">
        <v>567</v>
      </c>
      <c r="L31" s="116" t="s">
        <v>449</v>
      </c>
      <c r="M31" s="116" t="s">
        <v>884</v>
      </c>
      <c r="N31" s="116" t="s">
        <v>442</v>
      </c>
      <c r="O31" s="116" t="s">
        <v>447</v>
      </c>
      <c r="P31" s="106"/>
      <c r="Q31" s="116" t="s">
        <v>42</v>
      </c>
      <c r="R31" s="116" t="s">
        <v>669</v>
      </c>
      <c r="S31" s="143" t="s">
        <v>481</v>
      </c>
      <c r="T31" s="144" t="s">
        <v>674</v>
      </c>
      <c r="U31" s="143" t="s">
        <v>44</v>
      </c>
      <c r="V31" s="106"/>
      <c r="W31" s="112" t="s">
        <v>699</v>
      </c>
      <c r="X31" s="40" t="s">
        <v>568</v>
      </c>
      <c r="Y31" s="40" t="s">
        <v>36</v>
      </c>
      <c r="Z31" s="40" t="s">
        <v>23</v>
      </c>
      <c r="AA31" s="40" t="s">
        <v>36</v>
      </c>
      <c r="AB31" s="40" t="s">
        <v>23</v>
      </c>
      <c r="AC31" s="40" t="s">
        <v>36</v>
      </c>
      <c r="AD31" s="34" t="str">
        <f t="shared" si="3"/>
        <v>basso</v>
      </c>
      <c r="AE31" s="40" t="s">
        <v>568</v>
      </c>
      <c r="AF31" s="40" t="s">
        <v>568</v>
      </c>
      <c r="AG31" s="40" t="s">
        <v>36</v>
      </c>
      <c r="AH31" s="40" t="s">
        <v>36</v>
      </c>
      <c r="AI31" s="40" t="s">
        <v>568</v>
      </c>
      <c r="AJ31" s="34" t="str">
        <f t="shared" si="0"/>
        <v>medio</v>
      </c>
      <c r="AK31" s="35" t="s">
        <v>585</v>
      </c>
      <c r="AP31" s="25">
        <f t="shared" si="13"/>
        <v>2</v>
      </c>
      <c r="AQ31" s="25">
        <f t="shared" si="14"/>
        <v>4</v>
      </c>
      <c r="AR31" s="25">
        <f t="shared" si="15"/>
        <v>2</v>
      </c>
      <c r="AS31" s="25">
        <f t="shared" si="16"/>
        <v>1</v>
      </c>
      <c r="AT31" s="25">
        <f t="shared" si="17"/>
        <v>2</v>
      </c>
      <c r="AU31" s="25">
        <f t="shared" si="18"/>
        <v>1</v>
      </c>
      <c r="AV31" s="25">
        <f t="shared" si="19"/>
        <v>2</v>
      </c>
      <c r="AW31" s="25">
        <f t="shared" si="7"/>
        <v>3.2</v>
      </c>
      <c r="AX31" s="25">
        <f t="shared" si="8"/>
        <v>4</v>
      </c>
      <c r="AY31" s="25">
        <f t="shared" si="9"/>
        <v>4</v>
      </c>
      <c r="AZ31" s="25">
        <f t="shared" si="10"/>
        <v>2</v>
      </c>
      <c r="BA31" s="25">
        <f t="shared" si="11"/>
        <v>2</v>
      </c>
      <c r="BB31" s="25">
        <f t="shared" si="12"/>
        <v>4</v>
      </c>
    </row>
    <row r="32" spans="1:54" s="133" customFormat="1" ht="45" x14ac:dyDescent="0.2">
      <c r="A32" s="120"/>
      <c r="B32" s="121"/>
      <c r="C32" s="196"/>
      <c r="D32" s="187"/>
      <c r="E32" s="203"/>
      <c r="F32" s="122" t="s">
        <v>81</v>
      </c>
      <c r="G32" s="122"/>
      <c r="H32" s="123" t="s">
        <v>50</v>
      </c>
      <c r="I32" s="124"/>
      <c r="J32" s="125" t="str">
        <f t="shared" si="2"/>
        <v>molto basso</v>
      </c>
      <c r="K32" s="126" t="s">
        <v>667</v>
      </c>
      <c r="L32" s="143"/>
      <c r="M32" s="116" t="s">
        <v>884</v>
      </c>
      <c r="N32" s="143"/>
      <c r="O32" s="143"/>
      <c r="P32" s="127"/>
      <c r="Q32" s="143" t="s">
        <v>489</v>
      </c>
      <c r="R32" s="143" t="s">
        <v>669</v>
      </c>
      <c r="S32" s="143" t="s">
        <v>481</v>
      </c>
      <c r="T32" s="144" t="s">
        <v>674</v>
      </c>
      <c r="U32" s="143" t="s">
        <v>44</v>
      </c>
      <c r="V32" s="144" t="s">
        <v>50</v>
      </c>
      <c r="W32" s="135"/>
      <c r="X32" s="130" t="s">
        <v>36</v>
      </c>
      <c r="Y32" s="130" t="s">
        <v>23</v>
      </c>
      <c r="Z32" s="130" t="s">
        <v>23</v>
      </c>
      <c r="AA32" s="130" t="s">
        <v>36</v>
      </c>
      <c r="AB32" s="130" t="s">
        <v>23</v>
      </c>
      <c r="AC32" s="130" t="s">
        <v>36</v>
      </c>
      <c r="AD32" s="131" t="str">
        <f t="shared" si="3"/>
        <v>basso</v>
      </c>
      <c r="AE32" s="130" t="s">
        <v>23</v>
      </c>
      <c r="AF32" s="130" t="s">
        <v>23</v>
      </c>
      <c r="AG32" s="130" t="s">
        <v>36</v>
      </c>
      <c r="AH32" s="130" t="s">
        <v>23</v>
      </c>
      <c r="AI32" s="130" t="s">
        <v>23</v>
      </c>
      <c r="AJ32" s="131" t="str">
        <f t="shared" si="0"/>
        <v>molto basso</v>
      </c>
      <c r="AK32" s="132" t="s">
        <v>577</v>
      </c>
      <c r="AP32" s="134">
        <f t="shared" si="13"/>
        <v>1.5</v>
      </c>
      <c r="AQ32" s="134">
        <f t="shared" si="14"/>
        <v>2</v>
      </c>
      <c r="AR32" s="134">
        <f t="shared" si="15"/>
        <v>1</v>
      </c>
      <c r="AS32" s="134">
        <f t="shared" si="16"/>
        <v>1</v>
      </c>
      <c r="AT32" s="134">
        <f t="shared" si="17"/>
        <v>2</v>
      </c>
      <c r="AU32" s="134">
        <f t="shared" si="18"/>
        <v>1</v>
      </c>
      <c r="AV32" s="134">
        <f t="shared" si="19"/>
        <v>2</v>
      </c>
      <c r="AW32" s="134">
        <f t="shared" si="7"/>
        <v>1.2</v>
      </c>
      <c r="AX32" s="134">
        <f t="shared" si="8"/>
        <v>1</v>
      </c>
      <c r="AY32" s="134">
        <f t="shared" si="9"/>
        <v>1</v>
      </c>
      <c r="AZ32" s="134">
        <f t="shared" si="10"/>
        <v>2</v>
      </c>
      <c r="BA32" s="134">
        <f t="shared" si="11"/>
        <v>1</v>
      </c>
      <c r="BB32" s="134">
        <f t="shared" si="12"/>
        <v>1</v>
      </c>
    </row>
    <row r="33" spans="1:54" ht="123.75" x14ac:dyDescent="0.2">
      <c r="C33" s="196"/>
      <c r="D33" s="187"/>
      <c r="E33" s="203"/>
      <c r="F33" s="92" t="s">
        <v>82</v>
      </c>
      <c r="G33" s="41"/>
      <c r="H33" s="27" t="s">
        <v>50</v>
      </c>
      <c r="J33" s="26" t="str">
        <f t="shared" si="2"/>
        <v>molto basso</v>
      </c>
      <c r="K33" s="103" t="s">
        <v>567</v>
      </c>
      <c r="L33" s="116"/>
      <c r="M33" s="116" t="s">
        <v>885</v>
      </c>
      <c r="N33" s="116"/>
      <c r="O33" s="116"/>
      <c r="P33" s="106"/>
      <c r="Q33" s="116" t="s">
        <v>700</v>
      </c>
      <c r="R33" s="116" t="s">
        <v>669</v>
      </c>
      <c r="S33" s="143" t="s">
        <v>481</v>
      </c>
      <c r="T33" s="144" t="s">
        <v>674</v>
      </c>
      <c r="U33" s="139" t="s">
        <v>690</v>
      </c>
      <c r="V33" s="144" t="s">
        <v>50</v>
      </c>
      <c r="W33" s="33"/>
      <c r="X33" s="40" t="s">
        <v>37</v>
      </c>
      <c r="Y33" s="40" t="s">
        <v>23</v>
      </c>
      <c r="Z33" s="40" t="s">
        <v>23</v>
      </c>
      <c r="AA33" s="40" t="s">
        <v>23</v>
      </c>
      <c r="AB33" s="40" t="s">
        <v>23</v>
      </c>
      <c r="AC33" s="40" t="s">
        <v>36</v>
      </c>
      <c r="AD33" s="34" t="str">
        <f t="shared" ref="AD33" si="20">IF(AP33&lt;1.5,"molto basso",IF(AP33&lt;2.5,"basso",IF(AP33&lt;3.5,"medio",IF(AP33&lt;4.5,"alto","ERRORE VALORE"))))</f>
        <v>basso</v>
      </c>
      <c r="AE33" s="40" t="s">
        <v>36</v>
      </c>
      <c r="AF33" s="40" t="s">
        <v>36</v>
      </c>
      <c r="AG33" s="40" t="s">
        <v>23</v>
      </c>
      <c r="AH33" s="40" t="s">
        <v>23</v>
      </c>
      <c r="AI33" s="40" t="s">
        <v>23</v>
      </c>
      <c r="AJ33" s="34" t="str">
        <f t="shared" si="0"/>
        <v>molto basso</v>
      </c>
      <c r="AK33" s="35" t="s">
        <v>583</v>
      </c>
      <c r="AP33" s="25">
        <f t="shared" si="13"/>
        <v>1.5</v>
      </c>
      <c r="AQ33" s="25">
        <f t="shared" si="14"/>
        <v>3</v>
      </c>
      <c r="AR33" s="25">
        <f t="shared" si="15"/>
        <v>1</v>
      </c>
      <c r="AS33" s="25">
        <f t="shared" si="16"/>
        <v>1</v>
      </c>
      <c r="AT33" s="25">
        <f t="shared" si="17"/>
        <v>1</v>
      </c>
      <c r="AU33" s="25">
        <f t="shared" si="18"/>
        <v>1</v>
      </c>
      <c r="AV33" s="25">
        <f t="shared" si="19"/>
        <v>2</v>
      </c>
      <c r="AW33" s="25">
        <f t="shared" si="7"/>
        <v>1.4</v>
      </c>
      <c r="AX33" s="25">
        <f t="shared" si="8"/>
        <v>2</v>
      </c>
      <c r="AY33" s="25">
        <f t="shared" si="9"/>
        <v>2</v>
      </c>
      <c r="AZ33" s="25">
        <f t="shared" si="10"/>
        <v>1</v>
      </c>
      <c r="BA33" s="25">
        <f t="shared" si="11"/>
        <v>1</v>
      </c>
      <c r="BB33" s="25">
        <f t="shared" si="12"/>
        <v>1</v>
      </c>
    </row>
    <row r="34" spans="1:54" ht="45" x14ac:dyDescent="0.2">
      <c r="C34" s="196"/>
      <c r="D34" s="187"/>
      <c r="E34" s="203"/>
      <c r="F34" s="92" t="s">
        <v>83</v>
      </c>
      <c r="G34" s="41"/>
      <c r="H34" s="27" t="s">
        <v>50</v>
      </c>
      <c r="J34" s="26" t="str">
        <f t="shared" si="2"/>
        <v>molto basso</v>
      </c>
      <c r="K34" s="103" t="s">
        <v>567</v>
      </c>
      <c r="L34" s="116"/>
      <c r="M34" s="116" t="s">
        <v>884</v>
      </c>
      <c r="N34" s="116"/>
      <c r="O34" s="116"/>
      <c r="P34" s="106"/>
      <c r="Q34" s="116"/>
      <c r="R34" s="116"/>
      <c r="S34" s="116"/>
      <c r="T34" s="106"/>
      <c r="U34" s="139" t="s">
        <v>690</v>
      </c>
      <c r="V34" s="144" t="s">
        <v>50</v>
      </c>
      <c r="W34" s="33"/>
      <c r="X34" s="40" t="s">
        <v>36</v>
      </c>
      <c r="Y34" s="40" t="s">
        <v>23</v>
      </c>
      <c r="Z34" s="40" t="s">
        <v>23</v>
      </c>
      <c r="AA34" s="40" t="s">
        <v>23</v>
      </c>
      <c r="AB34" s="40" t="s">
        <v>23</v>
      </c>
      <c r="AC34" s="40" t="s">
        <v>36</v>
      </c>
      <c r="AD34" s="34" t="str">
        <f t="shared" si="3"/>
        <v>molto basso</v>
      </c>
      <c r="AE34" s="40" t="s">
        <v>37</v>
      </c>
      <c r="AF34" s="40" t="s">
        <v>568</v>
      </c>
      <c r="AG34" s="40" t="s">
        <v>23</v>
      </c>
      <c r="AH34" s="40" t="s">
        <v>23</v>
      </c>
      <c r="AI34" s="40" t="s">
        <v>23</v>
      </c>
      <c r="AJ34" s="34" t="str">
        <f t="shared" si="0"/>
        <v>basso</v>
      </c>
      <c r="AK34" s="35" t="s">
        <v>586</v>
      </c>
      <c r="AP34" s="25">
        <f t="shared" si="13"/>
        <v>1.3333333333333333</v>
      </c>
      <c r="AQ34" s="25">
        <f t="shared" si="14"/>
        <v>2</v>
      </c>
      <c r="AR34" s="25">
        <f t="shared" si="15"/>
        <v>1</v>
      </c>
      <c r="AS34" s="25">
        <f t="shared" si="16"/>
        <v>1</v>
      </c>
      <c r="AT34" s="25">
        <f t="shared" si="17"/>
        <v>1</v>
      </c>
      <c r="AU34" s="25">
        <f t="shared" si="18"/>
        <v>1</v>
      </c>
      <c r="AV34" s="25">
        <f t="shared" si="19"/>
        <v>2</v>
      </c>
      <c r="AW34" s="25">
        <f t="shared" si="7"/>
        <v>2</v>
      </c>
      <c r="AX34" s="25">
        <f t="shared" si="8"/>
        <v>3</v>
      </c>
      <c r="AY34" s="25">
        <f t="shared" si="9"/>
        <v>4</v>
      </c>
      <c r="AZ34" s="25">
        <f t="shared" si="10"/>
        <v>1</v>
      </c>
      <c r="BA34" s="25">
        <f t="shared" si="11"/>
        <v>1</v>
      </c>
      <c r="BB34" s="25">
        <f t="shared" si="12"/>
        <v>1</v>
      </c>
    </row>
    <row r="35" spans="1:54" ht="90" x14ac:dyDescent="0.2">
      <c r="C35" s="196"/>
      <c r="D35" s="187" t="s">
        <v>84</v>
      </c>
      <c r="E35" s="203" t="s">
        <v>85</v>
      </c>
      <c r="F35" s="92" t="s">
        <v>86</v>
      </c>
      <c r="G35" s="41"/>
      <c r="H35" s="27" t="s">
        <v>339</v>
      </c>
      <c r="J35" s="26" t="str">
        <f t="shared" si="2"/>
        <v>medio</v>
      </c>
      <c r="K35" s="103" t="s">
        <v>528</v>
      </c>
      <c r="L35" s="116" t="s">
        <v>701</v>
      </c>
      <c r="M35" s="177" t="s">
        <v>886</v>
      </c>
      <c r="N35" s="116" t="s">
        <v>442</v>
      </c>
      <c r="O35" s="116" t="s">
        <v>447</v>
      </c>
      <c r="P35" s="106" t="s">
        <v>481</v>
      </c>
      <c r="Q35" s="116" t="s">
        <v>490</v>
      </c>
      <c r="R35" s="116" t="s">
        <v>442</v>
      </c>
      <c r="S35" s="116" t="s">
        <v>447</v>
      </c>
      <c r="T35" s="106"/>
      <c r="U35" s="139" t="s">
        <v>675</v>
      </c>
      <c r="V35" s="106"/>
      <c r="W35" s="112" t="s">
        <v>706</v>
      </c>
      <c r="X35" s="40" t="s">
        <v>37</v>
      </c>
      <c r="Y35" s="40" t="s">
        <v>37</v>
      </c>
      <c r="Z35" s="40" t="s">
        <v>23</v>
      </c>
      <c r="AA35" s="40" t="s">
        <v>37</v>
      </c>
      <c r="AB35" s="40" t="s">
        <v>23</v>
      </c>
      <c r="AC35" s="40" t="s">
        <v>37</v>
      </c>
      <c r="AD35" s="34" t="str">
        <f t="shared" si="3"/>
        <v>basso</v>
      </c>
      <c r="AE35" s="40" t="s">
        <v>37</v>
      </c>
      <c r="AF35" s="40" t="s">
        <v>568</v>
      </c>
      <c r="AG35" s="40" t="s">
        <v>568</v>
      </c>
      <c r="AH35" s="40" t="s">
        <v>37</v>
      </c>
      <c r="AI35" s="40" t="s">
        <v>37</v>
      </c>
      <c r="AJ35" s="34" t="str">
        <f t="shared" si="0"/>
        <v>medio</v>
      </c>
      <c r="AK35" s="35" t="s">
        <v>51</v>
      </c>
      <c r="AP35" s="25">
        <f t="shared" si="13"/>
        <v>2.3333333333333335</v>
      </c>
      <c r="AQ35" s="25">
        <f t="shared" si="14"/>
        <v>3</v>
      </c>
      <c r="AR35" s="25">
        <f t="shared" si="15"/>
        <v>3</v>
      </c>
      <c r="AS35" s="25">
        <f t="shared" si="16"/>
        <v>1</v>
      </c>
      <c r="AT35" s="25">
        <f t="shared" si="17"/>
        <v>3</v>
      </c>
      <c r="AU35" s="25">
        <f t="shared" si="18"/>
        <v>1</v>
      </c>
      <c r="AV35" s="25">
        <f t="shared" si="19"/>
        <v>3</v>
      </c>
      <c r="AW35" s="25">
        <f t="shared" si="7"/>
        <v>3.4</v>
      </c>
      <c r="AX35" s="25">
        <f t="shared" si="8"/>
        <v>3</v>
      </c>
      <c r="AY35" s="25">
        <f t="shared" si="9"/>
        <v>4</v>
      </c>
      <c r="AZ35" s="25">
        <f t="shared" si="10"/>
        <v>4</v>
      </c>
      <c r="BA35" s="25">
        <f t="shared" si="11"/>
        <v>3</v>
      </c>
      <c r="BB35" s="25">
        <f t="shared" si="12"/>
        <v>3</v>
      </c>
    </row>
    <row r="36" spans="1:54" ht="213.75" x14ac:dyDescent="0.2">
      <c r="C36" s="196"/>
      <c r="D36" s="187"/>
      <c r="E36" s="222"/>
      <c r="F36" s="92" t="s">
        <v>87</v>
      </c>
      <c r="G36" s="41"/>
      <c r="H36" s="27" t="s">
        <v>340</v>
      </c>
      <c r="J36" s="26" t="str">
        <f t="shared" si="2"/>
        <v>alto</v>
      </c>
      <c r="K36" s="28"/>
      <c r="L36" s="116" t="s">
        <v>450</v>
      </c>
      <c r="M36" s="177" t="s">
        <v>886</v>
      </c>
      <c r="N36" s="116" t="s">
        <v>669</v>
      </c>
      <c r="O36" s="116" t="s">
        <v>447</v>
      </c>
      <c r="P36" s="106" t="s">
        <v>481</v>
      </c>
      <c r="Q36" s="116" t="s">
        <v>491</v>
      </c>
      <c r="R36" s="116" t="s">
        <v>492</v>
      </c>
      <c r="S36" s="116" t="s">
        <v>447</v>
      </c>
      <c r="T36" s="106"/>
      <c r="U36" s="139" t="s">
        <v>675</v>
      </c>
      <c r="V36" s="106"/>
      <c r="W36" s="112" t="s">
        <v>706</v>
      </c>
      <c r="X36" s="40" t="s">
        <v>37</v>
      </c>
      <c r="Y36" s="40" t="s">
        <v>568</v>
      </c>
      <c r="Z36" s="40" t="s">
        <v>37</v>
      </c>
      <c r="AA36" s="40" t="s">
        <v>568</v>
      </c>
      <c r="AB36" s="40" t="s">
        <v>23</v>
      </c>
      <c r="AC36" s="40" t="s">
        <v>37</v>
      </c>
      <c r="AD36" s="34" t="str">
        <f t="shared" si="3"/>
        <v>medio</v>
      </c>
      <c r="AE36" s="40" t="s">
        <v>36</v>
      </c>
      <c r="AF36" s="40" t="s">
        <v>568</v>
      </c>
      <c r="AG36" s="40" t="s">
        <v>568</v>
      </c>
      <c r="AH36" s="40" t="s">
        <v>37</v>
      </c>
      <c r="AI36" s="40" t="s">
        <v>23</v>
      </c>
      <c r="AJ36" s="34" t="str">
        <f t="shared" si="0"/>
        <v>medio</v>
      </c>
      <c r="AK36" s="35" t="s">
        <v>51</v>
      </c>
      <c r="AP36" s="25">
        <f t="shared" si="13"/>
        <v>3</v>
      </c>
      <c r="AQ36" s="25">
        <f t="shared" si="14"/>
        <v>3</v>
      </c>
      <c r="AR36" s="25">
        <f t="shared" si="15"/>
        <v>4</v>
      </c>
      <c r="AS36" s="25">
        <f t="shared" si="16"/>
        <v>3</v>
      </c>
      <c r="AT36" s="25">
        <f t="shared" si="17"/>
        <v>4</v>
      </c>
      <c r="AU36" s="25">
        <f t="shared" si="18"/>
        <v>1</v>
      </c>
      <c r="AV36" s="25">
        <f t="shared" si="19"/>
        <v>3</v>
      </c>
      <c r="AW36" s="25">
        <f t="shared" si="7"/>
        <v>2.8</v>
      </c>
      <c r="AX36" s="25">
        <f t="shared" si="8"/>
        <v>2</v>
      </c>
      <c r="AY36" s="25">
        <f t="shared" si="9"/>
        <v>4</v>
      </c>
      <c r="AZ36" s="25">
        <f t="shared" si="10"/>
        <v>4</v>
      </c>
      <c r="BA36" s="25">
        <f t="shared" si="11"/>
        <v>3</v>
      </c>
      <c r="BB36" s="25">
        <f t="shared" si="12"/>
        <v>1</v>
      </c>
    </row>
    <row r="37" spans="1:54" ht="67.5" x14ac:dyDescent="0.2">
      <c r="C37" s="196"/>
      <c r="D37" s="187"/>
      <c r="E37" s="222"/>
      <c r="F37" s="92" t="s">
        <v>88</v>
      </c>
      <c r="G37" s="41"/>
      <c r="H37" s="27" t="s">
        <v>50</v>
      </c>
      <c r="J37" s="26" t="str">
        <f t="shared" si="2"/>
        <v>basso</v>
      </c>
      <c r="K37" s="103" t="s">
        <v>528</v>
      </c>
      <c r="L37" s="116" t="s">
        <v>703</v>
      </c>
      <c r="M37" s="177" t="s">
        <v>886</v>
      </c>
      <c r="N37" s="116" t="s">
        <v>669</v>
      </c>
      <c r="O37" s="116"/>
      <c r="P37" s="106" t="s">
        <v>481</v>
      </c>
      <c r="Q37" s="116"/>
      <c r="R37" s="116"/>
      <c r="S37" s="116"/>
      <c r="T37" s="106"/>
      <c r="U37" s="139" t="s">
        <v>675</v>
      </c>
      <c r="V37" s="142"/>
      <c r="W37" s="112" t="s">
        <v>706</v>
      </c>
      <c r="X37" s="40" t="s">
        <v>37</v>
      </c>
      <c r="Y37" s="40" t="s">
        <v>36</v>
      </c>
      <c r="Z37" s="40" t="s">
        <v>23</v>
      </c>
      <c r="AA37" s="40" t="s">
        <v>36</v>
      </c>
      <c r="AB37" s="40" t="s">
        <v>23</v>
      </c>
      <c r="AC37" s="40" t="s">
        <v>36</v>
      </c>
      <c r="AD37" s="34" t="str">
        <f t="shared" si="3"/>
        <v>basso</v>
      </c>
      <c r="AE37" s="40" t="s">
        <v>37</v>
      </c>
      <c r="AF37" s="40" t="s">
        <v>568</v>
      </c>
      <c r="AG37" s="40" t="s">
        <v>23</v>
      </c>
      <c r="AH37" s="40" t="s">
        <v>36</v>
      </c>
      <c r="AI37" s="40" t="s">
        <v>23</v>
      </c>
      <c r="AJ37" s="34" t="str">
        <f t="shared" si="0"/>
        <v>basso</v>
      </c>
      <c r="AK37" s="35" t="s">
        <v>51</v>
      </c>
      <c r="AP37" s="25">
        <f t="shared" si="13"/>
        <v>1.8333333333333333</v>
      </c>
      <c r="AQ37" s="25">
        <f t="shared" si="14"/>
        <v>3</v>
      </c>
      <c r="AR37" s="25">
        <f t="shared" si="15"/>
        <v>2</v>
      </c>
      <c r="AS37" s="25">
        <f t="shared" si="16"/>
        <v>1</v>
      </c>
      <c r="AT37" s="25">
        <f t="shared" si="17"/>
        <v>2</v>
      </c>
      <c r="AU37" s="25">
        <f t="shared" si="18"/>
        <v>1</v>
      </c>
      <c r="AV37" s="25">
        <f t="shared" si="19"/>
        <v>2</v>
      </c>
      <c r="AW37" s="25">
        <f t="shared" si="7"/>
        <v>2.2000000000000002</v>
      </c>
      <c r="AX37" s="25">
        <f t="shared" si="8"/>
        <v>3</v>
      </c>
      <c r="AY37" s="25">
        <f t="shared" si="9"/>
        <v>4</v>
      </c>
      <c r="AZ37" s="25">
        <f t="shared" si="10"/>
        <v>1</v>
      </c>
      <c r="BA37" s="25">
        <f t="shared" si="11"/>
        <v>2</v>
      </c>
      <c r="BB37" s="25">
        <f t="shared" si="12"/>
        <v>1</v>
      </c>
    </row>
    <row r="38" spans="1:54" ht="45" x14ac:dyDescent="0.2">
      <c r="C38" s="196"/>
      <c r="D38" s="187"/>
      <c r="E38" s="222"/>
      <c r="F38" s="92" t="s">
        <v>702</v>
      </c>
      <c r="G38" s="41"/>
      <c r="H38" s="27" t="s">
        <v>50</v>
      </c>
      <c r="J38" s="26" t="str">
        <f t="shared" si="2"/>
        <v>molto basso</v>
      </c>
      <c r="K38" s="28" t="s">
        <v>528</v>
      </c>
      <c r="L38" s="116" t="s">
        <v>703</v>
      </c>
      <c r="M38" s="177" t="s">
        <v>887</v>
      </c>
      <c r="N38" s="116" t="s">
        <v>669</v>
      </c>
      <c r="O38" s="116" t="s">
        <v>447</v>
      </c>
      <c r="P38" s="106" t="s">
        <v>481</v>
      </c>
      <c r="Q38" s="116"/>
      <c r="R38" s="116" t="s">
        <v>669</v>
      </c>
      <c r="S38" s="143" t="s">
        <v>481</v>
      </c>
      <c r="T38" s="106"/>
      <c r="U38" s="139" t="s">
        <v>705</v>
      </c>
      <c r="V38" s="142"/>
      <c r="W38" s="112" t="s">
        <v>706</v>
      </c>
      <c r="X38" s="40" t="s">
        <v>37</v>
      </c>
      <c r="Y38" s="40" t="s">
        <v>36</v>
      </c>
      <c r="Z38" s="40" t="s">
        <v>23</v>
      </c>
      <c r="AA38" s="40" t="s">
        <v>23</v>
      </c>
      <c r="AB38" s="40" t="s">
        <v>23</v>
      </c>
      <c r="AC38" s="40" t="s">
        <v>36</v>
      </c>
      <c r="AD38" s="34" t="str">
        <f t="shared" si="3"/>
        <v>basso</v>
      </c>
      <c r="AE38" s="40" t="s">
        <v>36</v>
      </c>
      <c r="AF38" s="40" t="s">
        <v>36</v>
      </c>
      <c r="AG38" s="40" t="s">
        <v>23</v>
      </c>
      <c r="AH38" s="40" t="s">
        <v>23</v>
      </c>
      <c r="AI38" s="40" t="s">
        <v>23</v>
      </c>
      <c r="AJ38" s="34" t="str">
        <f t="shared" si="0"/>
        <v>molto basso</v>
      </c>
      <c r="AK38" s="35" t="s">
        <v>577</v>
      </c>
      <c r="AP38" s="25">
        <f t="shared" ref="AP38:AP88" si="21">SUM(AQ38:AV38)/6</f>
        <v>1.6666666666666667</v>
      </c>
      <c r="AQ38" s="25">
        <f t="shared" ref="AQ38:AQ88" si="22">MATCH(X38,$BF$2:$BF$5,0)</f>
        <v>3</v>
      </c>
      <c r="AR38" s="25">
        <f t="shared" ref="AR38:AR88" si="23">MATCH(Y38,$BF$2:$BF$5,0)</f>
        <v>2</v>
      </c>
      <c r="AS38" s="25">
        <f t="shared" ref="AS38:AS88" si="24">MATCH(Z38,$BF$2:$BF$5,0)</f>
        <v>1</v>
      </c>
      <c r="AT38" s="25">
        <f t="shared" ref="AT38:AT88" si="25">MATCH(AA38,$BF$2:$BF$5,0)</f>
        <v>1</v>
      </c>
      <c r="AU38" s="25">
        <f t="shared" ref="AU38:AU88" si="26">MATCH(AB38,$BF$2:$BF$5,0)</f>
        <v>1</v>
      </c>
      <c r="AV38" s="25">
        <f t="shared" ref="AV38:AV88" si="27">MATCH(AC38,$BF$2:$BF$5,0)</f>
        <v>2</v>
      </c>
      <c r="AW38" s="25">
        <f t="shared" si="7"/>
        <v>1.4</v>
      </c>
      <c r="AX38" s="25">
        <f t="shared" si="8"/>
        <v>2</v>
      </c>
      <c r="AY38" s="25">
        <f t="shared" si="9"/>
        <v>2</v>
      </c>
      <c r="AZ38" s="25">
        <f t="shared" si="10"/>
        <v>1</v>
      </c>
      <c r="BA38" s="25">
        <f t="shared" si="11"/>
        <v>1</v>
      </c>
      <c r="BB38" s="25">
        <f t="shared" si="12"/>
        <v>1</v>
      </c>
    </row>
    <row r="39" spans="1:54" ht="90" x14ac:dyDescent="0.2">
      <c r="C39" s="196"/>
      <c r="D39" s="187"/>
      <c r="E39" s="222"/>
      <c r="F39" s="92" t="s">
        <v>89</v>
      </c>
      <c r="G39" s="41"/>
      <c r="H39" s="27" t="s">
        <v>50</v>
      </c>
      <c r="J39" s="26" t="str">
        <f t="shared" si="2"/>
        <v>molto basso</v>
      </c>
      <c r="K39" s="28" t="s">
        <v>567</v>
      </c>
      <c r="L39" s="116"/>
      <c r="M39" s="177" t="s">
        <v>887</v>
      </c>
      <c r="N39" s="116"/>
      <c r="O39" s="116"/>
      <c r="P39" s="106"/>
      <c r="Q39" s="116" t="s">
        <v>704</v>
      </c>
      <c r="R39" s="116" t="s">
        <v>669</v>
      </c>
      <c r="S39" s="143" t="s">
        <v>481</v>
      </c>
      <c r="T39" s="106"/>
      <c r="U39" s="139" t="s">
        <v>705</v>
      </c>
      <c r="V39" s="142"/>
      <c r="W39" s="112" t="s">
        <v>707</v>
      </c>
      <c r="X39" s="40" t="s">
        <v>37</v>
      </c>
      <c r="Y39" s="40" t="s">
        <v>23</v>
      </c>
      <c r="Z39" s="40" t="s">
        <v>23</v>
      </c>
      <c r="AA39" s="40" t="s">
        <v>23</v>
      </c>
      <c r="AB39" s="40" t="s">
        <v>23</v>
      </c>
      <c r="AC39" s="40" t="s">
        <v>36</v>
      </c>
      <c r="AD39" s="34" t="str">
        <f t="shared" si="3"/>
        <v>basso</v>
      </c>
      <c r="AE39" s="40" t="s">
        <v>36</v>
      </c>
      <c r="AF39" s="40" t="s">
        <v>36</v>
      </c>
      <c r="AG39" s="40" t="s">
        <v>23</v>
      </c>
      <c r="AH39" s="40" t="s">
        <v>23</v>
      </c>
      <c r="AI39" s="40" t="s">
        <v>23</v>
      </c>
      <c r="AJ39" s="34" t="str">
        <f t="shared" si="0"/>
        <v>molto basso</v>
      </c>
      <c r="AK39" s="35" t="s">
        <v>577</v>
      </c>
      <c r="AP39" s="25">
        <f t="shared" si="21"/>
        <v>1.5</v>
      </c>
      <c r="AQ39" s="25">
        <f t="shared" si="22"/>
        <v>3</v>
      </c>
      <c r="AR39" s="25">
        <f t="shared" si="23"/>
        <v>1</v>
      </c>
      <c r="AS39" s="25">
        <f t="shared" si="24"/>
        <v>1</v>
      </c>
      <c r="AT39" s="25">
        <f t="shared" si="25"/>
        <v>1</v>
      </c>
      <c r="AU39" s="25">
        <f t="shared" si="26"/>
        <v>1</v>
      </c>
      <c r="AV39" s="25">
        <f t="shared" si="27"/>
        <v>2</v>
      </c>
      <c r="AW39" s="25">
        <f t="shared" si="7"/>
        <v>1.4</v>
      </c>
      <c r="AX39" s="25">
        <f t="shared" si="8"/>
        <v>2</v>
      </c>
      <c r="AY39" s="25">
        <f t="shared" si="9"/>
        <v>2</v>
      </c>
      <c r="AZ39" s="25">
        <f t="shared" si="10"/>
        <v>1</v>
      </c>
      <c r="BA39" s="25">
        <f t="shared" si="11"/>
        <v>1</v>
      </c>
      <c r="BB39" s="25">
        <f t="shared" si="12"/>
        <v>1</v>
      </c>
    </row>
    <row r="40" spans="1:54" ht="45" customHeight="1" x14ac:dyDescent="0.2">
      <c r="C40" s="196"/>
      <c r="D40" s="187" t="s">
        <v>90</v>
      </c>
      <c r="E40" s="203" t="s">
        <v>91</v>
      </c>
      <c r="F40" s="92" t="s">
        <v>92</v>
      </c>
      <c r="G40" s="41"/>
      <c r="H40" s="27" t="s">
        <v>341</v>
      </c>
      <c r="J40" s="26" t="str">
        <f t="shared" si="2"/>
        <v>alto</v>
      </c>
      <c r="K40" s="108" t="s">
        <v>716</v>
      </c>
      <c r="L40" s="115" t="s">
        <v>709</v>
      </c>
      <c r="M40" s="116" t="s">
        <v>884</v>
      </c>
      <c r="N40" s="116" t="s">
        <v>669</v>
      </c>
      <c r="O40" s="116" t="s">
        <v>481</v>
      </c>
      <c r="P40" s="116" t="s">
        <v>674</v>
      </c>
      <c r="Q40" s="116" t="s">
        <v>587</v>
      </c>
      <c r="R40" s="116" t="s">
        <v>669</v>
      </c>
      <c r="S40" s="143" t="s">
        <v>481</v>
      </c>
      <c r="T40" s="106" t="s">
        <v>674</v>
      </c>
      <c r="U40" s="139" t="s">
        <v>554</v>
      </c>
      <c r="V40" s="106"/>
      <c r="W40" s="112" t="s">
        <v>719</v>
      </c>
      <c r="X40" s="40" t="s">
        <v>568</v>
      </c>
      <c r="Y40" s="40" t="s">
        <v>568</v>
      </c>
      <c r="Z40" s="40" t="s">
        <v>23</v>
      </c>
      <c r="AA40" s="40" t="s">
        <v>568</v>
      </c>
      <c r="AB40" s="40" t="s">
        <v>23</v>
      </c>
      <c r="AC40" s="40" t="s">
        <v>568</v>
      </c>
      <c r="AD40" s="34" t="str">
        <f t="shared" si="3"/>
        <v>medio</v>
      </c>
      <c r="AE40" s="40" t="s">
        <v>568</v>
      </c>
      <c r="AF40" s="40" t="s">
        <v>568</v>
      </c>
      <c r="AG40" s="40" t="s">
        <v>568</v>
      </c>
      <c r="AH40" s="40" t="s">
        <v>568</v>
      </c>
      <c r="AI40" s="40" t="s">
        <v>568</v>
      </c>
      <c r="AJ40" s="34" t="str">
        <f t="shared" si="0"/>
        <v>alto</v>
      </c>
      <c r="AK40" s="35" t="s">
        <v>587</v>
      </c>
      <c r="AP40" s="25">
        <f t="shared" si="21"/>
        <v>3</v>
      </c>
      <c r="AQ40" s="25">
        <f t="shared" si="22"/>
        <v>4</v>
      </c>
      <c r="AR40" s="25">
        <f t="shared" si="23"/>
        <v>4</v>
      </c>
      <c r="AS40" s="25">
        <f t="shared" si="24"/>
        <v>1</v>
      </c>
      <c r="AT40" s="25">
        <f t="shared" si="25"/>
        <v>4</v>
      </c>
      <c r="AU40" s="25">
        <f t="shared" si="26"/>
        <v>1</v>
      </c>
      <c r="AV40" s="25">
        <f t="shared" si="27"/>
        <v>4</v>
      </c>
      <c r="AW40" s="25">
        <f t="shared" si="7"/>
        <v>4</v>
      </c>
      <c r="AX40" s="25">
        <f t="shared" si="8"/>
        <v>4</v>
      </c>
      <c r="AY40" s="25">
        <f t="shared" si="9"/>
        <v>4</v>
      </c>
      <c r="AZ40" s="25">
        <f t="shared" si="10"/>
        <v>4</v>
      </c>
      <c r="BA40" s="25">
        <f t="shared" si="11"/>
        <v>4</v>
      </c>
      <c r="BB40" s="25">
        <f t="shared" si="12"/>
        <v>4</v>
      </c>
    </row>
    <row r="41" spans="1:54" ht="157.5" x14ac:dyDescent="0.2">
      <c r="C41" s="196"/>
      <c r="D41" s="187"/>
      <c r="E41" s="203"/>
      <c r="F41" s="92" t="s">
        <v>93</v>
      </c>
      <c r="G41" s="41"/>
      <c r="H41" s="27" t="s">
        <v>342</v>
      </c>
      <c r="J41" s="26" t="str">
        <f t="shared" si="2"/>
        <v>medio</v>
      </c>
      <c r="K41" s="108" t="s">
        <v>716</v>
      </c>
      <c r="L41" s="115" t="s">
        <v>587</v>
      </c>
      <c r="M41" s="177" t="s">
        <v>887</v>
      </c>
      <c r="N41" s="116" t="s">
        <v>669</v>
      </c>
      <c r="O41" s="116" t="s">
        <v>481</v>
      </c>
      <c r="P41" s="116" t="s">
        <v>674</v>
      </c>
      <c r="Q41" s="116"/>
      <c r="R41" s="145"/>
      <c r="S41" s="116"/>
      <c r="T41" s="106"/>
      <c r="U41" s="139" t="s">
        <v>554</v>
      </c>
      <c r="V41" s="106"/>
      <c r="W41" s="112" t="s">
        <v>342</v>
      </c>
      <c r="X41" s="40" t="s">
        <v>37</v>
      </c>
      <c r="Y41" s="40" t="s">
        <v>36</v>
      </c>
      <c r="Z41" s="40" t="s">
        <v>23</v>
      </c>
      <c r="AA41" s="40" t="s">
        <v>37</v>
      </c>
      <c r="AB41" s="40" t="s">
        <v>23</v>
      </c>
      <c r="AC41" s="40" t="s">
        <v>36</v>
      </c>
      <c r="AD41" s="34" t="str">
        <f t="shared" si="3"/>
        <v>basso</v>
      </c>
      <c r="AE41" s="40" t="s">
        <v>37</v>
      </c>
      <c r="AF41" s="40" t="s">
        <v>36</v>
      </c>
      <c r="AG41" s="40" t="s">
        <v>568</v>
      </c>
      <c r="AH41" s="40" t="s">
        <v>568</v>
      </c>
      <c r="AI41" s="40" t="s">
        <v>568</v>
      </c>
      <c r="AJ41" s="34" t="str">
        <f t="shared" si="0"/>
        <v>medio</v>
      </c>
      <c r="AK41" s="35" t="s">
        <v>587</v>
      </c>
      <c r="AP41" s="25">
        <f t="shared" si="21"/>
        <v>2</v>
      </c>
      <c r="AQ41" s="25">
        <f t="shared" si="22"/>
        <v>3</v>
      </c>
      <c r="AR41" s="25">
        <f t="shared" si="23"/>
        <v>2</v>
      </c>
      <c r="AS41" s="25">
        <f t="shared" si="24"/>
        <v>1</v>
      </c>
      <c r="AT41" s="25">
        <f t="shared" si="25"/>
        <v>3</v>
      </c>
      <c r="AU41" s="25">
        <f t="shared" si="26"/>
        <v>1</v>
      </c>
      <c r="AV41" s="25">
        <f t="shared" si="27"/>
        <v>2</v>
      </c>
      <c r="AW41" s="25">
        <f t="shared" si="7"/>
        <v>3.4</v>
      </c>
      <c r="AX41" s="25">
        <f t="shared" si="8"/>
        <v>3</v>
      </c>
      <c r="AY41" s="25">
        <f t="shared" si="9"/>
        <v>2</v>
      </c>
      <c r="AZ41" s="25">
        <f t="shared" si="10"/>
        <v>4</v>
      </c>
      <c r="BA41" s="25">
        <f t="shared" si="11"/>
        <v>4</v>
      </c>
      <c r="BB41" s="25">
        <f t="shared" si="12"/>
        <v>4</v>
      </c>
    </row>
    <row r="42" spans="1:54" ht="67.5" x14ac:dyDescent="0.2">
      <c r="C42" s="196"/>
      <c r="D42" s="187"/>
      <c r="E42" s="203"/>
      <c r="F42" s="92" t="s">
        <v>94</v>
      </c>
      <c r="G42" s="41"/>
      <c r="H42" s="27" t="s">
        <v>50</v>
      </c>
      <c r="J42" s="26" t="str">
        <f t="shared" si="2"/>
        <v>basso</v>
      </c>
      <c r="K42" s="108" t="s">
        <v>716</v>
      </c>
      <c r="L42" s="115" t="s">
        <v>710</v>
      </c>
      <c r="M42" s="116" t="s">
        <v>884</v>
      </c>
      <c r="N42" s="116" t="s">
        <v>669</v>
      </c>
      <c r="O42" s="116" t="s">
        <v>481</v>
      </c>
      <c r="P42" s="116" t="s">
        <v>674</v>
      </c>
      <c r="Q42" s="116"/>
      <c r="R42" s="116"/>
      <c r="S42" s="116"/>
      <c r="T42" s="106"/>
      <c r="U42" s="139"/>
      <c r="V42" s="106"/>
      <c r="W42" s="112" t="s">
        <v>718</v>
      </c>
      <c r="X42" s="40" t="s">
        <v>37</v>
      </c>
      <c r="Y42" s="40" t="s">
        <v>36</v>
      </c>
      <c r="Z42" s="40" t="s">
        <v>23</v>
      </c>
      <c r="AA42" s="40" t="s">
        <v>37</v>
      </c>
      <c r="AB42" s="40" t="s">
        <v>23</v>
      </c>
      <c r="AC42" s="40" t="s">
        <v>36</v>
      </c>
      <c r="AD42" s="34" t="str">
        <f t="shared" si="3"/>
        <v>basso</v>
      </c>
      <c r="AE42" s="40" t="s">
        <v>36</v>
      </c>
      <c r="AF42" s="40" t="s">
        <v>568</v>
      </c>
      <c r="AG42" s="40" t="s">
        <v>23</v>
      </c>
      <c r="AH42" s="40" t="s">
        <v>23</v>
      </c>
      <c r="AI42" s="40" t="s">
        <v>37</v>
      </c>
      <c r="AJ42" s="34" t="str">
        <f t="shared" si="0"/>
        <v>basso</v>
      </c>
      <c r="AK42" s="35" t="s">
        <v>51</v>
      </c>
      <c r="AP42" s="25">
        <f t="shared" si="21"/>
        <v>2</v>
      </c>
      <c r="AQ42" s="25">
        <f t="shared" si="22"/>
        <v>3</v>
      </c>
      <c r="AR42" s="25">
        <f t="shared" si="23"/>
        <v>2</v>
      </c>
      <c r="AS42" s="25">
        <f t="shared" si="24"/>
        <v>1</v>
      </c>
      <c r="AT42" s="25">
        <f t="shared" si="25"/>
        <v>3</v>
      </c>
      <c r="AU42" s="25">
        <f t="shared" si="26"/>
        <v>1</v>
      </c>
      <c r="AV42" s="25">
        <f t="shared" si="27"/>
        <v>2</v>
      </c>
      <c r="AW42" s="25">
        <f t="shared" si="7"/>
        <v>2.2000000000000002</v>
      </c>
      <c r="AX42" s="25">
        <f t="shared" si="8"/>
        <v>2</v>
      </c>
      <c r="AY42" s="25">
        <f t="shared" si="9"/>
        <v>4</v>
      </c>
      <c r="AZ42" s="25">
        <f t="shared" si="10"/>
        <v>1</v>
      </c>
      <c r="BA42" s="25">
        <f t="shared" si="11"/>
        <v>1</v>
      </c>
      <c r="BB42" s="25">
        <f t="shared" si="12"/>
        <v>3</v>
      </c>
    </row>
    <row r="43" spans="1:54" s="133" customFormat="1" ht="67.5" x14ac:dyDescent="0.2">
      <c r="A43" s="120"/>
      <c r="B43" s="121"/>
      <c r="C43" s="196"/>
      <c r="D43" s="187"/>
      <c r="E43" s="203"/>
      <c r="F43" s="122" t="s">
        <v>708</v>
      </c>
      <c r="G43" s="122"/>
      <c r="H43" s="123" t="s">
        <v>343</v>
      </c>
      <c r="I43" s="124"/>
      <c r="J43" s="125" t="str">
        <f t="shared" si="2"/>
        <v>molto basso</v>
      </c>
      <c r="K43" s="137" t="s">
        <v>717</v>
      </c>
      <c r="L43" s="146" t="s">
        <v>711</v>
      </c>
      <c r="M43" s="146" t="s">
        <v>888</v>
      </c>
      <c r="N43" s="143" t="s">
        <v>669</v>
      </c>
      <c r="O43" s="143"/>
      <c r="P43" s="143"/>
      <c r="Q43" s="143"/>
      <c r="R43" s="147"/>
      <c r="S43" s="143"/>
      <c r="T43" s="127"/>
      <c r="U43" s="143" t="s">
        <v>554</v>
      </c>
      <c r="V43" s="127"/>
      <c r="W43" s="129"/>
      <c r="X43" s="130" t="s">
        <v>37</v>
      </c>
      <c r="Y43" s="130" t="s">
        <v>36</v>
      </c>
      <c r="Z43" s="130" t="s">
        <v>23</v>
      </c>
      <c r="AA43" s="130" t="s">
        <v>37</v>
      </c>
      <c r="AB43" s="130" t="s">
        <v>23</v>
      </c>
      <c r="AC43" s="130" t="s">
        <v>36</v>
      </c>
      <c r="AD43" s="131" t="str">
        <f t="shared" si="3"/>
        <v>basso</v>
      </c>
      <c r="AE43" s="130" t="s">
        <v>36</v>
      </c>
      <c r="AF43" s="130" t="s">
        <v>36</v>
      </c>
      <c r="AG43" s="130" t="s">
        <v>23</v>
      </c>
      <c r="AH43" s="130" t="s">
        <v>23</v>
      </c>
      <c r="AI43" s="130" t="s">
        <v>23</v>
      </c>
      <c r="AJ43" s="131" t="str">
        <f t="shared" si="0"/>
        <v>molto basso</v>
      </c>
      <c r="AK43" s="132" t="s">
        <v>588</v>
      </c>
      <c r="AP43" s="134">
        <f t="shared" si="21"/>
        <v>2</v>
      </c>
      <c r="AQ43" s="134">
        <f t="shared" si="22"/>
        <v>3</v>
      </c>
      <c r="AR43" s="134">
        <f t="shared" si="23"/>
        <v>2</v>
      </c>
      <c r="AS43" s="134">
        <f t="shared" si="24"/>
        <v>1</v>
      </c>
      <c r="AT43" s="134">
        <f t="shared" si="25"/>
        <v>3</v>
      </c>
      <c r="AU43" s="134">
        <f t="shared" si="26"/>
        <v>1</v>
      </c>
      <c r="AV43" s="134">
        <f t="shared" si="27"/>
        <v>2</v>
      </c>
      <c r="AW43" s="134">
        <f t="shared" si="7"/>
        <v>1.4</v>
      </c>
      <c r="AX43" s="134">
        <f t="shared" si="8"/>
        <v>2</v>
      </c>
      <c r="AY43" s="134">
        <f t="shared" si="9"/>
        <v>2</v>
      </c>
      <c r="AZ43" s="134">
        <f t="shared" si="10"/>
        <v>1</v>
      </c>
      <c r="BA43" s="134">
        <f t="shared" si="11"/>
        <v>1</v>
      </c>
      <c r="BB43" s="134">
        <f t="shared" si="12"/>
        <v>1</v>
      </c>
    </row>
    <row r="44" spans="1:54" ht="56.25" x14ac:dyDescent="0.2">
      <c r="C44" s="196"/>
      <c r="D44" s="187"/>
      <c r="E44" s="203"/>
      <c r="F44" s="92" t="s">
        <v>95</v>
      </c>
      <c r="G44" s="41"/>
      <c r="H44" s="27" t="s">
        <v>343</v>
      </c>
      <c r="J44" s="26" t="str">
        <f t="shared" si="2"/>
        <v>basso</v>
      </c>
      <c r="K44" s="136" t="s">
        <v>717</v>
      </c>
      <c r="L44" s="146" t="s">
        <v>711</v>
      </c>
      <c r="M44" s="146"/>
      <c r="N44" s="116" t="s">
        <v>669</v>
      </c>
      <c r="O44" s="116" t="s">
        <v>712</v>
      </c>
      <c r="P44" s="116" t="s">
        <v>715</v>
      </c>
      <c r="Q44" s="116"/>
      <c r="R44" s="145"/>
      <c r="S44" s="116"/>
      <c r="T44" s="106"/>
      <c r="U44" s="139" t="s">
        <v>554</v>
      </c>
      <c r="V44" s="106"/>
      <c r="W44" s="112" t="s">
        <v>720</v>
      </c>
      <c r="X44" s="40" t="s">
        <v>37</v>
      </c>
      <c r="Y44" s="40" t="s">
        <v>36</v>
      </c>
      <c r="Z44" s="40" t="s">
        <v>23</v>
      </c>
      <c r="AA44" s="40" t="s">
        <v>37</v>
      </c>
      <c r="AB44" s="40" t="s">
        <v>23</v>
      </c>
      <c r="AC44" s="40" t="s">
        <v>36</v>
      </c>
      <c r="AD44" s="34" t="str">
        <f t="shared" si="3"/>
        <v>basso</v>
      </c>
      <c r="AE44" s="40" t="s">
        <v>36</v>
      </c>
      <c r="AF44" s="40" t="s">
        <v>36</v>
      </c>
      <c r="AG44" s="40" t="s">
        <v>23</v>
      </c>
      <c r="AH44" s="40" t="s">
        <v>23</v>
      </c>
      <c r="AI44" s="40" t="s">
        <v>37</v>
      </c>
      <c r="AJ44" s="34" t="str">
        <f t="shared" si="0"/>
        <v>basso</v>
      </c>
      <c r="AK44" s="35" t="s">
        <v>588</v>
      </c>
      <c r="AP44" s="25">
        <f t="shared" si="21"/>
        <v>2</v>
      </c>
      <c r="AQ44" s="25">
        <f t="shared" si="22"/>
        <v>3</v>
      </c>
      <c r="AR44" s="25">
        <f t="shared" si="23"/>
        <v>2</v>
      </c>
      <c r="AS44" s="25">
        <f t="shared" si="24"/>
        <v>1</v>
      </c>
      <c r="AT44" s="25">
        <f t="shared" si="25"/>
        <v>3</v>
      </c>
      <c r="AU44" s="25">
        <f t="shared" si="26"/>
        <v>1</v>
      </c>
      <c r="AV44" s="25">
        <f t="shared" si="27"/>
        <v>2</v>
      </c>
      <c r="AW44" s="25">
        <f t="shared" si="7"/>
        <v>1.8</v>
      </c>
      <c r="AX44" s="25">
        <f t="shared" si="8"/>
        <v>2</v>
      </c>
      <c r="AY44" s="25">
        <f t="shared" si="9"/>
        <v>2</v>
      </c>
      <c r="AZ44" s="25">
        <f t="shared" si="10"/>
        <v>1</v>
      </c>
      <c r="BA44" s="25">
        <f t="shared" si="11"/>
        <v>1</v>
      </c>
      <c r="BB44" s="25">
        <f t="shared" si="12"/>
        <v>3</v>
      </c>
    </row>
    <row r="45" spans="1:54" ht="45" x14ac:dyDescent="0.2">
      <c r="C45" s="196"/>
      <c r="D45" s="187"/>
      <c r="E45" s="203"/>
      <c r="F45" s="92" t="s">
        <v>96</v>
      </c>
      <c r="G45" s="41"/>
      <c r="H45" s="27" t="s">
        <v>343</v>
      </c>
      <c r="J45" s="26" t="str">
        <f t="shared" si="2"/>
        <v>basso</v>
      </c>
      <c r="K45" s="136" t="s">
        <v>717</v>
      </c>
      <c r="L45" s="146" t="s">
        <v>711</v>
      </c>
      <c r="M45" s="146"/>
      <c r="N45" s="116" t="s">
        <v>669</v>
      </c>
      <c r="O45" s="116" t="s">
        <v>713</v>
      </c>
      <c r="P45" s="116" t="s">
        <v>715</v>
      </c>
      <c r="Q45" s="116"/>
      <c r="R45" s="145"/>
      <c r="S45" s="116"/>
      <c r="T45" s="106"/>
      <c r="U45" s="139" t="s">
        <v>554</v>
      </c>
      <c r="V45" s="106"/>
      <c r="W45" s="112" t="s">
        <v>721</v>
      </c>
      <c r="X45" s="40" t="s">
        <v>37</v>
      </c>
      <c r="Y45" s="40" t="s">
        <v>36</v>
      </c>
      <c r="Z45" s="40" t="s">
        <v>23</v>
      </c>
      <c r="AA45" s="40" t="s">
        <v>37</v>
      </c>
      <c r="AB45" s="40" t="s">
        <v>23</v>
      </c>
      <c r="AC45" s="40" t="s">
        <v>36</v>
      </c>
      <c r="AD45" s="34" t="str">
        <f t="shared" si="3"/>
        <v>basso</v>
      </c>
      <c r="AE45" s="40" t="s">
        <v>36</v>
      </c>
      <c r="AF45" s="40" t="s">
        <v>36</v>
      </c>
      <c r="AG45" s="40" t="s">
        <v>23</v>
      </c>
      <c r="AH45" s="40" t="s">
        <v>23</v>
      </c>
      <c r="AI45" s="40" t="s">
        <v>37</v>
      </c>
      <c r="AJ45" s="34" t="str">
        <f t="shared" si="0"/>
        <v>basso</v>
      </c>
      <c r="AK45" s="35" t="s">
        <v>589</v>
      </c>
      <c r="AP45" s="25">
        <f t="shared" si="21"/>
        <v>2</v>
      </c>
      <c r="AQ45" s="25">
        <f t="shared" si="22"/>
        <v>3</v>
      </c>
      <c r="AR45" s="25">
        <f t="shared" si="23"/>
        <v>2</v>
      </c>
      <c r="AS45" s="25">
        <f t="shared" si="24"/>
        <v>1</v>
      </c>
      <c r="AT45" s="25">
        <f t="shared" si="25"/>
        <v>3</v>
      </c>
      <c r="AU45" s="25">
        <f t="shared" si="26"/>
        <v>1</v>
      </c>
      <c r="AV45" s="25">
        <f t="shared" si="27"/>
        <v>2</v>
      </c>
      <c r="AW45" s="25">
        <f t="shared" si="7"/>
        <v>1.8</v>
      </c>
      <c r="AX45" s="25">
        <f t="shared" si="8"/>
        <v>2</v>
      </c>
      <c r="AY45" s="25">
        <f t="shared" si="9"/>
        <v>2</v>
      </c>
      <c r="AZ45" s="25">
        <f t="shared" si="10"/>
        <v>1</v>
      </c>
      <c r="BA45" s="25">
        <f t="shared" si="11"/>
        <v>1</v>
      </c>
      <c r="BB45" s="25">
        <f t="shared" si="12"/>
        <v>3</v>
      </c>
    </row>
    <row r="46" spans="1:54" ht="90" x14ac:dyDescent="0.2">
      <c r="C46" s="196"/>
      <c r="D46" s="187"/>
      <c r="E46" s="203"/>
      <c r="F46" s="92" t="s">
        <v>97</v>
      </c>
      <c r="G46" s="41"/>
      <c r="H46" s="27" t="s">
        <v>50</v>
      </c>
      <c r="J46" s="26" t="str">
        <f t="shared" si="2"/>
        <v>basso</v>
      </c>
      <c r="K46" s="136" t="s">
        <v>717</v>
      </c>
      <c r="L46" s="146" t="s">
        <v>711</v>
      </c>
      <c r="M46" s="116" t="s">
        <v>884</v>
      </c>
      <c r="N46" s="116" t="s">
        <v>669</v>
      </c>
      <c r="O46" s="116" t="s">
        <v>714</v>
      </c>
      <c r="P46" s="116" t="s">
        <v>715</v>
      </c>
      <c r="Q46" s="116"/>
      <c r="R46" s="116"/>
      <c r="S46" s="116"/>
      <c r="T46" s="106"/>
      <c r="U46" s="139"/>
      <c r="V46" s="106"/>
      <c r="W46" s="112" t="s">
        <v>722</v>
      </c>
      <c r="X46" s="40" t="s">
        <v>37</v>
      </c>
      <c r="Y46" s="40" t="s">
        <v>37</v>
      </c>
      <c r="Z46" s="40" t="s">
        <v>23</v>
      </c>
      <c r="AA46" s="40" t="s">
        <v>37</v>
      </c>
      <c r="AB46" s="40" t="s">
        <v>23</v>
      </c>
      <c r="AC46" s="40" t="s">
        <v>37</v>
      </c>
      <c r="AD46" s="34" t="str">
        <f t="shared" si="3"/>
        <v>basso</v>
      </c>
      <c r="AE46" s="40" t="s">
        <v>36</v>
      </c>
      <c r="AF46" s="40" t="s">
        <v>568</v>
      </c>
      <c r="AG46" s="40" t="s">
        <v>36</v>
      </c>
      <c r="AH46" s="40" t="s">
        <v>23</v>
      </c>
      <c r="AI46" s="40" t="s">
        <v>37</v>
      </c>
      <c r="AJ46" s="34" t="str">
        <f t="shared" si="0"/>
        <v>basso</v>
      </c>
      <c r="AK46" s="35" t="s">
        <v>51</v>
      </c>
      <c r="AP46" s="25">
        <f t="shared" si="21"/>
        <v>2.3333333333333335</v>
      </c>
      <c r="AQ46" s="25">
        <f t="shared" si="22"/>
        <v>3</v>
      </c>
      <c r="AR46" s="25">
        <f t="shared" si="23"/>
        <v>3</v>
      </c>
      <c r="AS46" s="25">
        <f t="shared" si="24"/>
        <v>1</v>
      </c>
      <c r="AT46" s="25">
        <f t="shared" si="25"/>
        <v>3</v>
      </c>
      <c r="AU46" s="25">
        <f t="shared" si="26"/>
        <v>1</v>
      </c>
      <c r="AV46" s="25">
        <f t="shared" si="27"/>
        <v>3</v>
      </c>
      <c r="AW46" s="25">
        <f t="shared" si="7"/>
        <v>2.4</v>
      </c>
      <c r="AX46" s="25">
        <f t="shared" si="8"/>
        <v>2</v>
      </c>
      <c r="AY46" s="25">
        <f t="shared" si="9"/>
        <v>4</v>
      </c>
      <c r="AZ46" s="25">
        <f t="shared" si="10"/>
        <v>2</v>
      </c>
      <c r="BA46" s="25">
        <f t="shared" si="11"/>
        <v>1</v>
      </c>
      <c r="BB46" s="25">
        <f t="shared" si="12"/>
        <v>3</v>
      </c>
    </row>
    <row r="47" spans="1:54" ht="112.5" x14ac:dyDescent="0.2">
      <c r="C47" s="196"/>
      <c r="D47" s="187"/>
      <c r="E47" s="88" t="s">
        <v>98</v>
      </c>
      <c r="F47" s="91" t="s">
        <v>99</v>
      </c>
      <c r="G47" s="43"/>
      <c r="H47" s="48" t="s">
        <v>344</v>
      </c>
      <c r="J47" s="26" t="str">
        <f t="shared" si="2"/>
        <v>alto</v>
      </c>
      <c r="K47" s="103" t="s">
        <v>716</v>
      </c>
      <c r="L47" s="139" t="s">
        <v>723</v>
      </c>
      <c r="M47" s="177" t="s">
        <v>887</v>
      </c>
      <c r="N47" s="139">
        <v>2020</v>
      </c>
      <c r="O47" s="148" t="s">
        <v>447</v>
      </c>
      <c r="P47" s="149" t="s">
        <v>724</v>
      </c>
      <c r="Q47" s="139"/>
      <c r="R47" s="145"/>
      <c r="S47" s="116"/>
      <c r="T47" s="106"/>
      <c r="U47" s="139" t="s">
        <v>44</v>
      </c>
      <c r="V47" s="106"/>
      <c r="W47" s="112" t="s">
        <v>729</v>
      </c>
      <c r="X47" s="40" t="s">
        <v>37</v>
      </c>
      <c r="Y47" s="40" t="s">
        <v>568</v>
      </c>
      <c r="Z47" s="40" t="s">
        <v>23</v>
      </c>
      <c r="AA47" s="40" t="s">
        <v>568</v>
      </c>
      <c r="AB47" s="40" t="s">
        <v>23</v>
      </c>
      <c r="AC47" s="40" t="s">
        <v>37</v>
      </c>
      <c r="AD47" s="34" t="str">
        <f t="shared" si="3"/>
        <v>medio</v>
      </c>
      <c r="AE47" s="40" t="s">
        <v>36</v>
      </c>
      <c r="AF47" s="40" t="s">
        <v>36</v>
      </c>
      <c r="AG47" s="40" t="s">
        <v>568</v>
      </c>
      <c r="AH47" s="40" t="s">
        <v>23</v>
      </c>
      <c r="AI47" s="40" t="s">
        <v>568</v>
      </c>
      <c r="AJ47" s="34" t="str">
        <f t="shared" si="0"/>
        <v>medio</v>
      </c>
      <c r="AK47" s="35" t="s">
        <v>590</v>
      </c>
      <c r="AP47" s="25">
        <f t="shared" si="21"/>
        <v>2.6666666666666665</v>
      </c>
      <c r="AQ47" s="25">
        <f t="shared" si="22"/>
        <v>3</v>
      </c>
      <c r="AR47" s="25">
        <f t="shared" si="23"/>
        <v>4</v>
      </c>
      <c r="AS47" s="25">
        <f t="shared" si="24"/>
        <v>1</v>
      </c>
      <c r="AT47" s="25">
        <f t="shared" si="25"/>
        <v>4</v>
      </c>
      <c r="AU47" s="25">
        <f t="shared" si="26"/>
        <v>1</v>
      </c>
      <c r="AV47" s="25">
        <f t="shared" si="27"/>
        <v>3</v>
      </c>
      <c r="AW47" s="25">
        <f t="shared" si="7"/>
        <v>2.6</v>
      </c>
      <c r="AX47" s="25">
        <f t="shared" si="8"/>
        <v>2</v>
      </c>
      <c r="AY47" s="25">
        <f t="shared" si="9"/>
        <v>2</v>
      </c>
      <c r="AZ47" s="25">
        <f t="shared" si="10"/>
        <v>4</v>
      </c>
      <c r="BA47" s="25">
        <f t="shared" si="11"/>
        <v>1</v>
      </c>
      <c r="BB47" s="25">
        <f t="shared" si="12"/>
        <v>4</v>
      </c>
    </row>
    <row r="48" spans="1:54" ht="45" customHeight="1" x14ac:dyDescent="0.2">
      <c r="C48" s="196"/>
      <c r="D48" s="187"/>
      <c r="E48" s="200" t="s">
        <v>100</v>
      </c>
      <c r="F48" s="91" t="s">
        <v>101</v>
      </c>
      <c r="G48" s="43"/>
      <c r="H48" s="48" t="s">
        <v>345</v>
      </c>
      <c r="J48" s="26" t="str">
        <f t="shared" si="2"/>
        <v>medio</v>
      </c>
      <c r="K48" s="103" t="s">
        <v>716</v>
      </c>
      <c r="L48" s="139" t="s">
        <v>136</v>
      </c>
      <c r="M48" s="116" t="s">
        <v>884</v>
      </c>
      <c r="N48" s="139" t="s">
        <v>440</v>
      </c>
      <c r="O48" s="139" t="s">
        <v>522</v>
      </c>
      <c r="P48" s="117" t="s">
        <v>674</v>
      </c>
      <c r="Q48" s="139" t="s">
        <v>726</v>
      </c>
      <c r="R48" s="139" t="s">
        <v>442</v>
      </c>
      <c r="S48" s="139" t="s">
        <v>522</v>
      </c>
      <c r="T48" s="117" t="s">
        <v>674</v>
      </c>
      <c r="U48" s="139" t="s">
        <v>554</v>
      </c>
      <c r="V48" s="32"/>
      <c r="W48" s="112" t="s">
        <v>727</v>
      </c>
      <c r="X48" s="40" t="s">
        <v>568</v>
      </c>
      <c r="Y48" s="40" t="s">
        <v>568</v>
      </c>
      <c r="Z48" s="40" t="s">
        <v>23</v>
      </c>
      <c r="AA48" s="40" t="s">
        <v>37</v>
      </c>
      <c r="AB48" s="40" t="s">
        <v>23</v>
      </c>
      <c r="AC48" s="40" t="s">
        <v>36</v>
      </c>
      <c r="AD48" s="34" t="str">
        <f t="shared" si="3"/>
        <v>medio</v>
      </c>
      <c r="AE48" s="40" t="s">
        <v>36</v>
      </c>
      <c r="AF48" s="40" t="s">
        <v>568</v>
      </c>
      <c r="AG48" s="40" t="s">
        <v>23</v>
      </c>
      <c r="AH48" s="40" t="s">
        <v>23</v>
      </c>
      <c r="AI48" s="40" t="s">
        <v>23</v>
      </c>
      <c r="AJ48" s="34" t="str">
        <f t="shared" si="0"/>
        <v>basso</v>
      </c>
      <c r="AK48" s="35" t="s">
        <v>591</v>
      </c>
      <c r="AP48" s="25">
        <f t="shared" si="21"/>
        <v>2.5</v>
      </c>
      <c r="AQ48" s="25">
        <f t="shared" si="22"/>
        <v>4</v>
      </c>
      <c r="AR48" s="25">
        <f t="shared" si="23"/>
        <v>4</v>
      </c>
      <c r="AS48" s="25">
        <f t="shared" si="24"/>
        <v>1</v>
      </c>
      <c r="AT48" s="25">
        <f t="shared" si="25"/>
        <v>3</v>
      </c>
      <c r="AU48" s="25">
        <f t="shared" si="26"/>
        <v>1</v>
      </c>
      <c r="AV48" s="25">
        <f t="shared" si="27"/>
        <v>2</v>
      </c>
      <c r="AW48" s="25">
        <f t="shared" si="7"/>
        <v>1.8</v>
      </c>
      <c r="AX48" s="25">
        <f t="shared" si="8"/>
        <v>2</v>
      </c>
      <c r="AY48" s="25">
        <f t="shared" si="9"/>
        <v>4</v>
      </c>
      <c r="AZ48" s="25">
        <f t="shared" si="10"/>
        <v>1</v>
      </c>
      <c r="BA48" s="25">
        <f t="shared" si="11"/>
        <v>1</v>
      </c>
      <c r="BB48" s="25">
        <f t="shared" si="12"/>
        <v>1</v>
      </c>
    </row>
    <row r="49" spans="3:54" ht="78.75" x14ac:dyDescent="0.2">
      <c r="C49" s="196"/>
      <c r="D49" s="187"/>
      <c r="E49" s="200"/>
      <c r="F49" s="91" t="s">
        <v>102</v>
      </c>
      <c r="G49" s="43"/>
      <c r="H49" s="48" t="s">
        <v>346</v>
      </c>
      <c r="J49" s="26" t="str">
        <f t="shared" si="2"/>
        <v>medio</v>
      </c>
      <c r="K49" s="103" t="s">
        <v>725</v>
      </c>
      <c r="L49" s="139" t="s">
        <v>451</v>
      </c>
      <c r="M49" s="116" t="s">
        <v>884</v>
      </c>
      <c r="N49" s="139" t="s">
        <v>440</v>
      </c>
      <c r="O49" s="148" t="s">
        <v>447</v>
      </c>
      <c r="P49" s="117"/>
      <c r="Q49" s="139" t="s">
        <v>493</v>
      </c>
      <c r="R49" s="139" t="s">
        <v>442</v>
      </c>
      <c r="S49" s="139" t="s">
        <v>481</v>
      </c>
      <c r="T49" s="117" t="s">
        <v>674</v>
      </c>
      <c r="U49" s="139" t="s">
        <v>554</v>
      </c>
      <c r="V49" s="32"/>
      <c r="W49" s="112" t="s">
        <v>728</v>
      </c>
      <c r="X49" s="40" t="s">
        <v>37</v>
      </c>
      <c r="Y49" s="40" t="s">
        <v>36</v>
      </c>
      <c r="Z49" s="40" t="s">
        <v>23</v>
      </c>
      <c r="AA49" s="40" t="s">
        <v>37</v>
      </c>
      <c r="AB49" s="40" t="s">
        <v>23</v>
      </c>
      <c r="AC49" s="40" t="s">
        <v>36</v>
      </c>
      <c r="AD49" s="34" t="str">
        <f t="shared" si="3"/>
        <v>basso</v>
      </c>
      <c r="AE49" s="40" t="s">
        <v>37</v>
      </c>
      <c r="AF49" s="40" t="s">
        <v>37</v>
      </c>
      <c r="AG49" s="40" t="s">
        <v>36</v>
      </c>
      <c r="AH49" s="40" t="s">
        <v>36</v>
      </c>
      <c r="AI49" s="40" t="s">
        <v>37</v>
      </c>
      <c r="AJ49" s="34" t="str">
        <f t="shared" si="0"/>
        <v>medio</v>
      </c>
      <c r="AK49" s="35" t="s">
        <v>592</v>
      </c>
      <c r="AP49" s="25">
        <f t="shared" si="21"/>
        <v>2</v>
      </c>
      <c r="AQ49" s="25">
        <f t="shared" si="22"/>
        <v>3</v>
      </c>
      <c r="AR49" s="25">
        <f t="shared" si="23"/>
        <v>2</v>
      </c>
      <c r="AS49" s="25">
        <f t="shared" si="24"/>
        <v>1</v>
      </c>
      <c r="AT49" s="25">
        <f t="shared" si="25"/>
        <v>3</v>
      </c>
      <c r="AU49" s="25">
        <f t="shared" si="26"/>
        <v>1</v>
      </c>
      <c r="AV49" s="25">
        <f t="shared" si="27"/>
        <v>2</v>
      </c>
      <c r="AW49" s="25">
        <f t="shared" si="7"/>
        <v>2.6</v>
      </c>
      <c r="AX49" s="25">
        <f t="shared" si="8"/>
        <v>3</v>
      </c>
      <c r="AY49" s="25">
        <f t="shared" si="9"/>
        <v>3</v>
      </c>
      <c r="AZ49" s="25">
        <f t="shared" si="10"/>
        <v>2</v>
      </c>
      <c r="BA49" s="25">
        <f t="shared" si="11"/>
        <v>2</v>
      </c>
      <c r="BB49" s="25">
        <f t="shared" si="12"/>
        <v>3</v>
      </c>
    </row>
    <row r="50" spans="3:54" ht="67.5" customHeight="1" x14ac:dyDescent="0.2">
      <c r="C50" s="196"/>
      <c r="D50" s="187"/>
      <c r="E50" s="200" t="s">
        <v>103</v>
      </c>
      <c r="F50" s="91" t="s">
        <v>104</v>
      </c>
      <c r="G50" s="43"/>
      <c r="H50" s="48" t="s">
        <v>50</v>
      </c>
      <c r="J50" s="26" t="str">
        <f t="shared" si="2"/>
        <v>medio</v>
      </c>
      <c r="K50" s="103" t="s">
        <v>716</v>
      </c>
      <c r="L50" s="58"/>
      <c r="M50" s="139"/>
      <c r="N50" s="58"/>
      <c r="O50" s="58"/>
      <c r="P50" s="30"/>
      <c r="Q50" s="63"/>
      <c r="R50" s="63"/>
      <c r="S50" s="63"/>
      <c r="T50" s="31"/>
      <c r="U50" s="139" t="s">
        <v>554</v>
      </c>
      <c r="V50" s="32"/>
      <c r="W50" s="33" t="s">
        <v>50</v>
      </c>
      <c r="X50" s="40" t="s">
        <v>568</v>
      </c>
      <c r="Y50" s="40" t="s">
        <v>37</v>
      </c>
      <c r="Z50" s="40" t="s">
        <v>23</v>
      </c>
      <c r="AA50" s="40" t="s">
        <v>37</v>
      </c>
      <c r="AB50" s="40" t="s">
        <v>23</v>
      </c>
      <c r="AC50" s="40" t="s">
        <v>37</v>
      </c>
      <c r="AD50" s="34" t="str">
        <f t="shared" si="3"/>
        <v>medio</v>
      </c>
      <c r="AE50" s="40" t="s">
        <v>36</v>
      </c>
      <c r="AF50" s="40" t="s">
        <v>36</v>
      </c>
      <c r="AG50" s="40" t="s">
        <v>23</v>
      </c>
      <c r="AH50" s="40" t="s">
        <v>23</v>
      </c>
      <c r="AI50" s="40" t="s">
        <v>37</v>
      </c>
      <c r="AJ50" s="34" t="str">
        <f t="shared" si="0"/>
        <v>basso</v>
      </c>
      <c r="AK50" s="35" t="s">
        <v>592</v>
      </c>
      <c r="AP50" s="25">
        <f t="shared" si="21"/>
        <v>2.5</v>
      </c>
      <c r="AQ50" s="25">
        <f t="shared" si="22"/>
        <v>4</v>
      </c>
      <c r="AR50" s="25">
        <f t="shared" si="23"/>
        <v>3</v>
      </c>
      <c r="AS50" s="25">
        <f t="shared" si="24"/>
        <v>1</v>
      </c>
      <c r="AT50" s="25">
        <f t="shared" si="25"/>
        <v>3</v>
      </c>
      <c r="AU50" s="25">
        <f t="shared" si="26"/>
        <v>1</v>
      </c>
      <c r="AV50" s="25">
        <f t="shared" si="27"/>
        <v>3</v>
      </c>
      <c r="AW50" s="25">
        <f t="shared" si="7"/>
        <v>1.8</v>
      </c>
      <c r="AX50" s="25">
        <f t="shared" si="8"/>
        <v>2</v>
      </c>
      <c r="AY50" s="25">
        <f t="shared" si="9"/>
        <v>2</v>
      </c>
      <c r="AZ50" s="25">
        <f t="shared" si="10"/>
        <v>1</v>
      </c>
      <c r="BA50" s="25">
        <f t="shared" si="11"/>
        <v>1</v>
      </c>
      <c r="BB50" s="25">
        <f t="shared" si="12"/>
        <v>3</v>
      </c>
    </row>
    <row r="51" spans="3:54" ht="67.5" x14ac:dyDescent="0.2">
      <c r="C51" s="196"/>
      <c r="D51" s="187"/>
      <c r="E51" s="197"/>
      <c r="F51" s="91" t="s">
        <v>105</v>
      </c>
      <c r="G51" s="43"/>
      <c r="H51" s="48" t="s">
        <v>50</v>
      </c>
      <c r="J51" s="26" t="str">
        <f t="shared" si="2"/>
        <v>medio</v>
      </c>
      <c r="K51" s="103" t="s">
        <v>716</v>
      </c>
      <c r="L51" s="58"/>
      <c r="M51" s="139"/>
      <c r="N51" s="58"/>
      <c r="O51" s="58"/>
      <c r="P51" s="30"/>
      <c r="Q51" s="63"/>
      <c r="R51" s="63"/>
      <c r="S51" s="63"/>
      <c r="T51" s="31"/>
      <c r="U51" s="139" t="s">
        <v>554</v>
      </c>
      <c r="V51" s="32"/>
      <c r="W51" s="108" t="s">
        <v>50</v>
      </c>
      <c r="X51" s="40" t="s">
        <v>568</v>
      </c>
      <c r="Y51" s="40" t="s">
        <v>37</v>
      </c>
      <c r="Z51" s="40" t="s">
        <v>23</v>
      </c>
      <c r="AA51" s="40" t="s">
        <v>37</v>
      </c>
      <c r="AB51" s="40" t="s">
        <v>23</v>
      </c>
      <c r="AC51" s="40" t="s">
        <v>37</v>
      </c>
      <c r="AD51" s="34" t="str">
        <f t="shared" si="3"/>
        <v>medio</v>
      </c>
      <c r="AE51" s="40" t="s">
        <v>36</v>
      </c>
      <c r="AF51" s="40" t="s">
        <v>36</v>
      </c>
      <c r="AG51" s="40" t="s">
        <v>23</v>
      </c>
      <c r="AH51" s="40" t="s">
        <v>23</v>
      </c>
      <c r="AI51" s="40" t="s">
        <v>37</v>
      </c>
      <c r="AJ51" s="34" t="str">
        <f t="shared" si="0"/>
        <v>basso</v>
      </c>
      <c r="AK51" s="35" t="s">
        <v>592</v>
      </c>
      <c r="AP51" s="25">
        <f t="shared" si="21"/>
        <v>2.5</v>
      </c>
      <c r="AQ51" s="25">
        <f t="shared" si="22"/>
        <v>4</v>
      </c>
      <c r="AR51" s="25">
        <f t="shared" si="23"/>
        <v>3</v>
      </c>
      <c r="AS51" s="25">
        <f t="shared" si="24"/>
        <v>1</v>
      </c>
      <c r="AT51" s="25">
        <f t="shared" si="25"/>
        <v>3</v>
      </c>
      <c r="AU51" s="25">
        <f t="shared" si="26"/>
        <v>1</v>
      </c>
      <c r="AV51" s="25">
        <f t="shared" si="27"/>
        <v>3</v>
      </c>
      <c r="AW51" s="25">
        <f t="shared" si="7"/>
        <v>1.8</v>
      </c>
      <c r="AX51" s="25">
        <f t="shared" si="8"/>
        <v>2</v>
      </c>
      <c r="AY51" s="25">
        <f t="shared" si="9"/>
        <v>2</v>
      </c>
      <c r="AZ51" s="25">
        <f t="shared" si="10"/>
        <v>1</v>
      </c>
      <c r="BA51" s="25">
        <f t="shared" si="11"/>
        <v>1</v>
      </c>
      <c r="BB51" s="25">
        <f t="shared" si="12"/>
        <v>3</v>
      </c>
    </row>
    <row r="52" spans="3:54" ht="78.75" x14ac:dyDescent="0.2">
      <c r="C52" s="196"/>
      <c r="D52" s="187"/>
      <c r="E52" s="197"/>
      <c r="F52" s="91" t="s">
        <v>106</v>
      </c>
      <c r="G52" s="43"/>
      <c r="H52" s="48" t="s">
        <v>50</v>
      </c>
      <c r="J52" s="26" t="str">
        <f t="shared" si="2"/>
        <v>medio</v>
      </c>
      <c r="K52" s="103" t="s">
        <v>716</v>
      </c>
      <c r="L52" s="58"/>
      <c r="M52" s="139"/>
      <c r="N52" s="58"/>
      <c r="O52" s="58"/>
      <c r="P52" s="30"/>
      <c r="Q52" s="63"/>
      <c r="R52" s="63"/>
      <c r="S52" s="63"/>
      <c r="T52" s="31"/>
      <c r="U52" s="139" t="s">
        <v>554</v>
      </c>
      <c r="V52" s="32"/>
      <c r="W52" s="108" t="s">
        <v>50</v>
      </c>
      <c r="X52" s="40" t="s">
        <v>568</v>
      </c>
      <c r="Y52" s="40" t="s">
        <v>37</v>
      </c>
      <c r="Z52" s="40" t="s">
        <v>23</v>
      </c>
      <c r="AA52" s="40" t="s">
        <v>37</v>
      </c>
      <c r="AB52" s="40" t="s">
        <v>23</v>
      </c>
      <c r="AC52" s="40" t="s">
        <v>37</v>
      </c>
      <c r="AD52" s="34" t="str">
        <f t="shared" si="3"/>
        <v>medio</v>
      </c>
      <c r="AE52" s="40" t="s">
        <v>36</v>
      </c>
      <c r="AF52" s="40" t="s">
        <v>36</v>
      </c>
      <c r="AG52" s="40" t="s">
        <v>23</v>
      </c>
      <c r="AH52" s="40" t="s">
        <v>23</v>
      </c>
      <c r="AI52" s="40" t="s">
        <v>37</v>
      </c>
      <c r="AJ52" s="34" t="str">
        <f t="shared" si="0"/>
        <v>basso</v>
      </c>
      <c r="AK52" s="35" t="s">
        <v>592</v>
      </c>
      <c r="AP52" s="25">
        <f t="shared" si="21"/>
        <v>2.5</v>
      </c>
      <c r="AQ52" s="25">
        <f t="shared" si="22"/>
        <v>4</v>
      </c>
      <c r="AR52" s="25">
        <f t="shared" si="23"/>
        <v>3</v>
      </c>
      <c r="AS52" s="25">
        <f t="shared" si="24"/>
        <v>1</v>
      </c>
      <c r="AT52" s="25">
        <f t="shared" si="25"/>
        <v>3</v>
      </c>
      <c r="AU52" s="25">
        <f t="shared" si="26"/>
        <v>1</v>
      </c>
      <c r="AV52" s="25">
        <f t="shared" si="27"/>
        <v>3</v>
      </c>
      <c r="AW52" s="25">
        <f t="shared" si="7"/>
        <v>1.8</v>
      </c>
      <c r="AX52" s="25">
        <f t="shared" si="8"/>
        <v>2</v>
      </c>
      <c r="AY52" s="25">
        <f t="shared" si="9"/>
        <v>2</v>
      </c>
      <c r="AZ52" s="25">
        <f t="shared" si="10"/>
        <v>1</v>
      </c>
      <c r="BA52" s="25">
        <f t="shared" si="11"/>
        <v>1</v>
      </c>
      <c r="BB52" s="25">
        <f t="shared" si="12"/>
        <v>3</v>
      </c>
    </row>
    <row r="53" spans="3:54" ht="53.25" customHeight="1" x14ac:dyDescent="0.2">
      <c r="C53" s="196"/>
      <c r="D53" s="187"/>
      <c r="E53" s="203" t="s">
        <v>107</v>
      </c>
      <c r="F53" s="92" t="s">
        <v>108</v>
      </c>
      <c r="G53" s="41"/>
      <c r="H53" s="27" t="s">
        <v>347</v>
      </c>
      <c r="J53" s="26" t="str">
        <f t="shared" si="2"/>
        <v>medio</v>
      </c>
      <c r="K53" s="103" t="s">
        <v>716</v>
      </c>
      <c r="L53" s="116" t="s">
        <v>730</v>
      </c>
      <c r="M53" s="116" t="s">
        <v>884</v>
      </c>
      <c r="N53" s="116" t="s">
        <v>442</v>
      </c>
      <c r="O53" s="116" t="s">
        <v>522</v>
      </c>
      <c r="P53" s="30"/>
      <c r="Q53" s="29" t="s">
        <v>494</v>
      </c>
      <c r="R53" s="29" t="s">
        <v>442</v>
      </c>
      <c r="S53" s="29" t="s">
        <v>447</v>
      </c>
      <c r="T53" s="31"/>
      <c r="U53" s="71"/>
      <c r="V53" s="32"/>
      <c r="W53" s="112" t="s">
        <v>347</v>
      </c>
      <c r="X53" s="40" t="s">
        <v>568</v>
      </c>
      <c r="Y53" s="40" t="s">
        <v>37</v>
      </c>
      <c r="Z53" s="40" t="s">
        <v>23</v>
      </c>
      <c r="AA53" s="40" t="s">
        <v>37</v>
      </c>
      <c r="AB53" s="40" t="s">
        <v>23</v>
      </c>
      <c r="AC53" s="40" t="s">
        <v>37</v>
      </c>
      <c r="AD53" s="34" t="str">
        <f t="shared" si="3"/>
        <v>medio</v>
      </c>
      <c r="AE53" s="40" t="s">
        <v>37</v>
      </c>
      <c r="AF53" s="40" t="s">
        <v>37</v>
      </c>
      <c r="AG53" s="40" t="s">
        <v>23</v>
      </c>
      <c r="AH53" s="40" t="s">
        <v>23</v>
      </c>
      <c r="AI53" s="40" t="s">
        <v>37</v>
      </c>
      <c r="AJ53" s="34" t="str">
        <f t="shared" si="0"/>
        <v>basso</v>
      </c>
      <c r="AK53" s="35" t="s">
        <v>593</v>
      </c>
      <c r="AP53" s="25">
        <f t="shared" si="21"/>
        <v>2.5</v>
      </c>
      <c r="AQ53" s="25">
        <f t="shared" si="22"/>
        <v>4</v>
      </c>
      <c r="AR53" s="25">
        <f t="shared" si="23"/>
        <v>3</v>
      </c>
      <c r="AS53" s="25">
        <f t="shared" si="24"/>
        <v>1</v>
      </c>
      <c r="AT53" s="25">
        <f t="shared" si="25"/>
        <v>3</v>
      </c>
      <c r="AU53" s="25">
        <f t="shared" si="26"/>
        <v>1</v>
      </c>
      <c r="AV53" s="25">
        <f t="shared" si="27"/>
        <v>3</v>
      </c>
      <c r="AW53" s="25">
        <f t="shared" si="7"/>
        <v>2.2000000000000002</v>
      </c>
      <c r="AX53" s="25">
        <f t="shared" si="8"/>
        <v>3</v>
      </c>
      <c r="AY53" s="25">
        <f t="shared" si="9"/>
        <v>3</v>
      </c>
      <c r="AZ53" s="25">
        <f t="shared" si="10"/>
        <v>1</v>
      </c>
      <c r="BA53" s="25">
        <f t="shared" si="11"/>
        <v>1</v>
      </c>
      <c r="BB53" s="25">
        <f t="shared" si="12"/>
        <v>3</v>
      </c>
    </row>
    <row r="54" spans="3:54" ht="45" x14ac:dyDescent="0.2">
      <c r="C54" s="196"/>
      <c r="D54" s="187"/>
      <c r="E54" s="203"/>
      <c r="F54" s="92" t="s">
        <v>109</v>
      </c>
      <c r="G54" s="41"/>
      <c r="H54" s="27" t="s">
        <v>50</v>
      </c>
      <c r="J54" s="26" t="str">
        <f t="shared" si="2"/>
        <v>medio</v>
      </c>
      <c r="K54" s="103" t="s">
        <v>716</v>
      </c>
      <c r="L54" s="116" t="s">
        <v>731</v>
      </c>
      <c r="M54" s="116" t="s">
        <v>885</v>
      </c>
      <c r="N54" s="116" t="s">
        <v>442</v>
      </c>
      <c r="O54" s="116" t="s">
        <v>522</v>
      </c>
      <c r="P54" s="30"/>
      <c r="Q54" s="29"/>
      <c r="R54" s="29"/>
      <c r="S54" s="29"/>
      <c r="T54" s="31"/>
      <c r="U54" s="71"/>
      <c r="V54" s="32"/>
      <c r="W54" s="33" t="s">
        <v>50</v>
      </c>
      <c r="X54" s="40" t="s">
        <v>568</v>
      </c>
      <c r="Y54" s="40" t="s">
        <v>37</v>
      </c>
      <c r="Z54" s="40" t="s">
        <v>23</v>
      </c>
      <c r="AA54" s="40" t="s">
        <v>37</v>
      </c>
      <c r="AB54" s="40" t="s">
        <v>23</v>
      </c>
      <c r="AC54" s="40" t="s">
        <v>37</v>
      </c>
      <c r="AD54" s="34" t="str">
        <f t="shared" si="3"/>
        <v>medio</v>
      </c>
      <c r="AE54" s="40" t="s">
        <v>36</v>
      </c>
      <c r="AF54" s="40" t="s">
        <v>36</v>
      </c>
      <c r="AG54" s="40" t="s">
        <v>23</v>
      </c>
      <c r="AH54" s="40" t="s">
        <v>23</v>
      </c>
      <c r="AI54" s="40" t="s">
        <v>37</v>
      </c>
      <c r="AJ54" s="34" t="str">
        <f t="shared" si="0"/>
        <v>basso</v>
      </c>
      <c r="AK54" s="35" t="s">
        <v>594</v>
      </c>
      <c r="AP54" s="25">
        <f t="shared" si="21"/>
        <v>2.5</v>
      </c>
      <c r="AQ54" s="25">
        <f t="shared" si="22"/>
        <v>4</v>
      </c>
      <c r="AR54" s="25">
        <f t="shared" si="23"/>
        <v>3</v>
      </c>
      <c r="AS54" s="25">
        <f t="shared" si="24"/>
        <v>1</v>
      </c>
      <c r="AT54" s="25">
        <f t="shared" si="25"/>
        <v>3</v>
      </c>
      <c r="AU54" s="25">
        <f t="shared" si="26"/>
        <v>1</v>
      </c>
      <c r="AV54" s="25">
        <f t="shared" si="27"/>
        <v>3</v>
      </c>
      <c r="AW54" s="25">
        <f t="shared" si="7"/>
        <v>1.8</v>
      </c>
      <c r="AX54" s="25">
        <f t="shared" si="8"/>
        <v>2</v>
      </c>
      <c r="AY54" s="25">
        <f t="shared" si="9"/>
        <v>2</v>
      </c>
      <c r="AZ54" s="25">
        <f t="shared" si="10"/>
        <v>1</v>
      </c>
      <c r="BA54" s="25">
        <f t="shared" si="11"/>
        <v>1</v>
      </c>
      <c r="BB54" s="25">
        <f t="shared" si="12"/>
        <v>3</v>
      </c>
    </row>
    <row r="55" spans="3:54" ht="56.25" x14ac:dyDescent="0.2">
      <c r="C55" s="196"/>
      <c r="D55" s="187"/>
      <c r="E55" s="203"/>
      <c r="F55" s="92" t="s">
        <v>110</v>
      </c>
      <c r="G55" s="41"/>
      <c r="H55" s="27" t="s">
        <v>348</v>
      </c>
      <c r="J55" s="26" t="str">
        <f t="shared" si="2"/>
        <v>medio</v>
      </c>
      <c r="K55" s="103" t="s">
        <v>716</v>
      </c>
      <c r="L55" s="116" t="s">
        <v>452</v>
      </c>
      <c r="M55" s="116" t="s">
        <v>884</v>
      </c>
      <c r="N55" s="116" t="s">
        <v>442</v>
      </c>
      <c r="O55" s="116" t="s">
        <v>522</v>
      </c>
      <c r="P55" s="30"/>
      <c r="Q55" s="29" t="s">
        <v>494</v>
      </c>
      <c r="R55" s="29" t="s">
        <v>442</v>
      </c>
      <c r="S55" s="29" t="s">
        <v>447</v>
      </c>
      <c r="T55" s="31"/>
      <c r="U55" s="71"/>
      <c r="V55" s="32"/>
      <c r="W55" s="112" t="s">
        <v>733</v>
      </c>
      <c r="X55" s="40" t="s">
        <v>568</v>
      </c>
      <c r="Y55" s="40" t="s">
        <v>37</v>
      </c>
      <c r="Z55" s="40" t="s">
        <v>23</v>
      </c>
      <c r="AA55" s="40" t="s">
        <v>37</v>
      </c>
      <c r="AB55" s="40" t="s">
        <v>23</v>
      </c>
      <c r="AC55" s="40" t="s">
        <v>37</v>
      </c>
      <c r="AD55" s="34" t="str">
        <f t="shared" si="3"/>
        <v>medio</v>
      </c>
      <c r="AE55" s="40" t="s">
        <v>37</v>
      </c>
      <c r="AF55" s="40" t="s">
        <v>568</v>
      </c>
      <c r="AG55" s="40" t="s">
        <v>23</v>
      </c>
      <c r="AH55" s="40" t="s">
        <v>23</v>
      </c>
      <c r="AI55" s="40" t="s">
        <v>37</v>
      </c>
      <c r="AJ55" s="34" t="str">
        <f t="shared" si="0"/>
        <v>basso</v>
      </c>
      <c r="AK55" s="35" t="s">
        <v>595</v>
      </c>
      <c r="AP55" s="25">
        <f t="shared" si="21"/>
        <v>2.5</v>
      </c>
      <c r="AQ55" s="25">
        <f t="shared" si="22"/>
        <v>4</v>
      </c>
      <c r="AR55" s="25">
        <f t="shared" si="23"/>
        <v>3</v>
      </c>
      <c r="AS55" s="25">
        <f t="shared" si="24"/>
        <v>1</v>
      </c>
      <c r="AT55" s="25">
        <f t="shared" si="25"/>
        <v>3</v>
      </c>
      <c r="AU55" s="25">
        <f t="shared" si="26"/>
        <v>1</v>
      </c>
      <c r="AV55" s="25">
        <f t="shared" si="27"/>
        <v>3</v>
      </c>
      <c r="AW55" s="25">
        <f t="shared" si="7"/>
        <v>2.4</v>
      </c>
      <c r="AX55" s="25">
        <f t="shared" si="8"/>
        <v>3</v>
      </c>
      <c r="AY55" s="25">
        <f t="shared" si="9"/>
        <v>4</v>
      </c>
      <c r="AZ55" s="25">
        <f t="shared" si="10"/>
        <v>1</v>
      </c>
      <c r="BA55" s="25">
        <f t="shared" si="11"/>
        <v>1</v>
      </c>
      <c r="BB55" s="25">
        <f t="shared" si="12"/>
        <v>3</v>
      </c>
    </row>
    <row r="56" spans="3:54" ht="69" customHeight="1" x14ac:dyDescent="0.2">
      <c r="C56" s="196"/>
      <c r="D56" s="187"/>
      <c r="E56" s="203"/>
      <c r="F56" s="92" t="s">
        <v>111</v>
      </c>
      <c r="G56" s="41"/>
      <c r="H56" s="27" t="s">
        <v>50</v>
      </c>
      <c r="J56" s="26" t="str">
        <f t="shared" si="2"/>
        <v>medio</v>
      </c>
      <c r="K56" s="103" t="s">
        <v>716</v>
      </c>
      <c r="L56" s="116" t="s">
        <v>732</v>
      </c>
      <c r="M56" s="116" t="s">
        <v>885</v>
      </c>
      <c r="N56" s="116" t="s">
        <v>442</v>
      </c>
      <c r="O56" s="116" t="s">
        <v>522</v>
      </c>
      <c r="P56" s="30"/>
      <c r="Q56" s="29"/>
      <c r="R56" s="29"/>
      <c r="S56" s="29"/>
      <c r="T56" s="31"/>
      <c r="U56" s="71"/>
      <c r="V56" s="32"/>
      <c r="W56" s="112" t="s">
        <v>50</v>
      </c>
      <c r="X56" s="40" t="s">
        <v>568</v>
      </c>
      <c r="Y56" s="40" t="s">
        <v>37</v>
      </c>
      <c r="Z56" s="40" t="s">
        <v>23</v>
      </c>
      <c r="AA56" s="40" t="s">
        <v>37</v>
      </c>
      <c r="AB56" s="40" t="s">
        <v>23</v>
      </c>
      <c r="AC56" s="40" t="s">
        <v>37</v>
      </c>
      <c r="AD56" s="34" t="str">
        <f t="shared" si="3"/>
        <v>medio</v>
      </c>
      <c r="AE56" s="40" t="s">
        <v>37</v>
      </c>
      <c r="AF56" s="40" t="s">
        <v>568</v>
      </c>
      <c r="AG56" s="40" t="s">
        <v>23</v>
      </c>
      <c r="AH56" s="40" t="s">
        <v>23</v>
      </c>
      <c r="AI56" s="40" t="s">
        <v>37</v>
      </c>
      <c r="AJ56" s="34" t="str">
        <f t="shared" si="0"/>
        <v>basso</v>
      </c>
      <c r="AK56" s="35" t="s">
        <v>594</v>
      </c>
      <c r="AP56" s="25">
        <f t="shared" si="21"/>
        <v>2.5</v>
      </c>
      <c r="AQ56" s="25">
        <f t="shared" si="22"/>
        <v>4</v>
      </c>
      <c r="AR56" s="25">
        <f t="shared" si="23"/>
        <v>3</v>
      </c>
      <c r="AS56" s="25">
        <f t="shared" si="24"/>
        <v>1</v>
      </c>
      <c r="AT56" s="25">
        <f t="shared" si="25"/>
        <v>3</v>
      </c>
      <c r="AU56" s="25">
        <f t="shared" si="26"/>
        <v>1</v>
      </c>
      <c r="AV56" s="25">
        <f t="shared" si="27"/>
        <v>3</v>
      </c>
      <c r="AW56" s="25">
        <f t="shared" si="7"/>
        <v>2.4</v>
      </c>
      <c r="AX56" s="25">
        <f t="shared" si="8"/>
        <v>3</v>
      </c>
      <c r="AY56" s="25">
        <f t="shared" si="9"/>
        <v>4</v>
      </c>
      <c r="AZ56" s="25">
        <f t="shared" si="10"/>
        <v>1</v>
      </c>
      <c r="BA56" s="25">
        <f t="shared" si="11"/>
        <v>1</v>
      </c>
      <c r="BB56" s="25">
        <f t="shared" si="12"/>
        <v>3</v>
      </c>
    </row>
    <row r="57" spans="3:54" ht="90.75" customHeight="1" x14ac:dyDescent="0.2">
      <c r="C57" s="196"/>
      <c r="D57" s="187" t="s">
        <v>112</v>
      </c>
      <c r="E57" s="203" t="s">
        <v>113</v>
      </c>
      <c r="F57" s="92" t="s">
        <v>114</v>
      </c>
      <c r="G57" s="92"/>
      <c r="H57" s="102" t="s">
        <v>349</v>
      </c>
      <c r="J57" s="26" t="str">
        <f t="shared" si="2"/>
        <v>basso</v>
      </c>
      <c r="K57" s="103" t="s">
        <v>716</v>
      </c>
      <c r="L57" s="116" t="s">
        <v>453</v>
      </c>
      <c r="M57" s="116" t="s">
        <v>885</v>
      </c>
      <c r="N57" s="150" t="s">
        <v>442</v>
      </c>
      <c r="O57" s="150" t="s">
        <v>447</v>
      </c>
      <c r="P57" s="106"/>
      <c r="Q57" s="150" t="s">
        <v>495</v>
      </c>
      <c r="R57" s="84" t="s">
        <v>442</v>
      </c>
      <c r="S57" s="84" t="s">
        <v>447</v>
      </c>
      <c r="T57" s="31"/>
      <c r="U57" s="71" t="s">
        <v>554</v>
      </c>
      <c r="V57" s="32"/>
      <c r="W57" s="112" t="s">
        <v>736</v>
      </c>
      <c r="X57" s="40" t="s">
        <v>37</v>
      </c>
      <c r="Y57" s="40" t="s">
        <v>37</v>
      </c>
      <c r="Z57" s="40" t="s">
        <v>23</v>
      </c>
      <c r="AA57" s="40" t="s">
        <v>37</v>
      </c>
      <c r="AB57" s="40" t="s">
        <v>23</v>
      </c>
      <c r="AC57" s="40" t="s">
        <v>36</v>
      </c>
      <c r="AD57" s="34" t="str">
        <f t="shared" si="3"/>
        <v>basso</v>
      </c>
      <c r="AE57" s="40" t="s">
        <v>36</v>
      </c>
      <c r="AF57" s="40" t="s">
        <v>36</v>
      </c>
      <c r="AG57" s="40" t="s">
        <v>23</v>
      </c>
      <c r="AH57" s="40" t="s">
        <v>23</v>
      </c>
      <c r="AI57" s="40" t="s">
        <v>36</v>
      </c>
      <c r="AJ57" s="34" t="str">
        <f t="shared" si="0"/>
        <v>basso</v>
      </c>
      <c r="AK57" s="35" t="s">
        <v>596</v>
      </c>
      <c r="AP57" s="25">
        <f t="shared" si="21"/>
        <v>2.1666666666666665</v>
      </c>
      <c r="AQ57" s="25">
        <f t="shared" si="22"/>
        <v>3</v>
      </c>
      <c r="AR57" s="25">
        <f t="shared" si="23"/>
        <v>3</v>
      </c>
      <c r="AS57" s="25">
        <f t="shared" si="24"/>
        <v>1</v>
      </c>
      <c r="AT57" s="25">
        <f t="shared" si="25"/>
        <v>3</v>
      </c>
      <c r="AU57" s="25">
        <f t="shared" si="26"/>
        <v>1</v>
      </c>
      <c r="AV57" s="25">
        <f t="shared" si="27"/>
        <v>2</v>
      </c>
      <c r="AW57" s="25">
        <f t="shared" si="7"/>
        <v>1.6</v>
      </c>
      <c r="AX57" s="25">
        <f t="shared" si="8"/>
        <v>2</v>
      </c>
      <c r="AY57" s="25">
        <f t="shared" si="9"/>
        <v>2</v>
      </c>
      <c r="AZ57" s="25">
        <f t="shared" si="10"/>
        <v>1</v>
      </c>
      <c r="BA57" s="25">
        <f t="shared" si="11"/>
        <v>1</v>
      </c>
      <c r="BB57" s="25">
        <f t="shared" si="12"/>
        <v>2</v>
      </c>
    </row>
    <row r="58" spans="3:54" ht="67.5" x14ac:dyDescent="0.2">
      <c r="C58" s="196"/>
      <c r="D58" s="187"/>
      <c r="E58" s="222"/>
      <c r="F58" s="92" t="s">
        <v>115</v>
      </c>
      <c r="G58" s="41"/>
      <c r="H58" s="27" t="s">
        <v>350</v>
      </c>
      <c r="J58" s="26" t="str">
        <f t="shared" si="2"/>
        <v>medio</v>
      </c>
      <c r="K58" s="103" t="s">
        <v>734</v>
      </c>
      <c r="L58" s="116" t="s">
        <v>735</v>
      </c>
      <c r="M58" s="116" t="s">
        <v>884</v>
      </c>
      <c r="N58" s="116" t="s">
        <v>442</v>
      </c>
      <c r="O58" s="116" t="s">
        <v>447</v>
      </c>
      <c r="P58" s="106"/>
      <c r="Q58" s="116" t="s">
        <v>495</v>
      </c>
      <c r="R58" s="29" t="s">
        <v>496</v>
      </c>
      <c r="S58" s="29" t="s">
        <v>447</v>
      </c>
      <c r="T58" s="31"/>
      <c r="U58" s="71"/>
      <c r="V58" s="32"/>
      <c r="W58" s="112" t="s">
        <v>350</v>
      </c>
      <c r="X58" s="40" t="s">
        <v>568</v>
      </c>
      <c r="Y58" s="40" t="s">
        <v>37</v>
      </c>
      <c r="Z58" s="40" t="s">
        <v>23</v>
      </c>
      <c r="AA58" s="40" t="s">
        <v>37</v>
      </c>
      <c r="AB58" s="40" t="s">
        <v>23</v>
      </c>
      <c r="AC58" s="40" t="s">
        <v>37</v>
      </c>
      <c r="AD58" s="34" t="str">
        <f t="shared" si="3"/>
        <v>medio</v>
      </c>
      <c r="AE58" s="40" t="s">
        <v>36</v>
      </c>
      <c r="AF58" s="40" t="s">
        <v>36</v>
      </c>
      <c r="AG58" s="40" t="s">
        <v>36</v>
      </c>
      <c r="AH58" s="40" t="s">
        <v>23</v>
      </c>
      <c r="AI58" s="40" t="s">
        <v>37</v>
      </c>
      <c r="AJ58" s="34" t="str">
        <f t="shared" si="0"/>
        <v>basso</v>
      </c>
      <c r="AK58" s="35" t="s">
        <v>597</v>
      </c>
      <c r="AP58" s="25">
        <f t="shared" si="21"/>
        <v>2.5</v>
      </c>
      <c r="AQ58" s="25">
        <f t="shared" si="22"/>
        <v>4</v>
      </c>
      <c r="AR58" s="25">
        <f t="shared" si="23"/>
        <v>3</v>
      </c>
      <c r="AS58" s="25">
        <f t="shared" si="24"/>
        <v>1</v>
      </c>
      <c r="AT58" s="25">
        <f t="shared" si="25"/>
        <v>3</v>
      </c>
      <c r="AU58" s="25">
        <f t="shared" si="26"/>
        <v>1</v>
      </c>
      <c r="AV58" s="25">
        <f t="shared" si="27"/>
        <v>3</v>
      </c>
      <c r="AW58" s="25">
        <f t="shared" si="7"/>
        <v>2</v>
      </c>
      <c r="AX58" s="25">
        <f t="shared" si="8"/>
        <v>2</v>
      </c>
      <c r="AY58" s="25">
        <f t="shared" si="9"/>
        <v>2</v>
      </c>
      <c r="AZ58" s="25">
        <f t="shared" si="10"/>
        <v>2</v>
      </c>
      <c r="BA58" s="25">
        <f t="shared" si="11"/>
        <v>1</v>
      </c>
      <c r="BB58" s="25">
        <f t="shared" si="12"/>
        <v>3</v>
      </c>
    </row>
    <row r="59" spans="3:54" ht="45" customHeight="1" x14ac:dyDescent="0.2">
      <c r="C59" s="196"/>
      <c r="D59" s="198" t="s">
        <v>116</v>
      </c>
      <c r="E59" s="200" t="s">
        <v>117</v>
      </c>
      <c r="F59" s="91" t="s">
        <v>118</v>
      </c>
      <c r="G59" s="43"/>
      <c r="H59" s="48" t="s">
        <v>351</v>
      </c>
      <c r="J59" s="26" t="str">
        <f t="shared" si="2"/>
        <v>medio</v>
      </c>
      <c r="K59" s="103" t="s">
        <v>716</v>
      </c>
      <c r="L59" s="57"/>
      <c r="M59" s="116" t="s">
        <v>884</v>
      </c>
      <c r="N59" s="57"/>
      <c r="O59" s="57"/>
      <c r="P59" s="30"/>
      <c r="Q59" s="85" t="s">
        <v>737</v>
      </c>
      <c r="R59" s="63" t="s">
        <v>498</v>
      </c>
      <c r="S59" s="85" t="s">
        <v>738</v>
      </c>
      <c r="T59" s="117" t="s">
        <v>715</v>
      </c>
      <c r="U59" s="71" t="s">
        <v>554</v>
      </c>
      <c r="V59" s="32"/>
      <c r="W59" s="112" t="s">
        <v>50</v>
      </c>
      <c r="X59" s="40" t="s">
        <v>568</v>
      </c>
      <c r="Y59" s="40" t="s">
        <v>568</v>
      </c>
      <c r="Z59" s="40" t="s">
        <v>23</v>
      </c>
      <c r="AA59" s="40" t="s">
        <v>37</v>
      </c>
      <c r="AB59" s="40" t="s">
        <v>23</v>
      </c>
      <c r="AC59" s="40" t="s">
        <v>36</v>
      </c>
      <c r="AD59" s="34" t="str">
        <f t="shared" si="3"/>
        <v>medio</v>
      </c>
      <c r="AE59" s="40" t="s">
        <v>36</v>
      </c>
      <c r="AF59" s="40" t="s">
        <v>568</v>
      </c>
      <c r="AG59" s="40" t="s">
        <v>23</v>
      </c>
      <c r="AH59" s="40" t="s">
        <v>23</v>
      </c>
      <c r="AI59" s="40" t="s">
        <v>568</v>
      </c>
      <c r="AJ59" s="34" t="str">
        <f t="shared" si="0"/>
        <v>basso</v>
      </c>
      <c r="AK59" s="35" t="s">
        <v>598</v>
      </c>
      <c r="AP59" s="25">
        <f t="shared" si="21"/>
        <v>2.5</v>
      </c>
      <c r="AQ59" s="25">
        <f t="shared" si="22"/>
        <v>4</v>
      </c>
      <c r="AR59" s="25">
        <f t="shared" si="23"/>
        <v>4</v>
      </c>
      <c r="AS59" s="25">
        <f t="shared" si="24"/>
        <v>1</v>
      </c>
      <c r="AT59" s="25">
        <f t="shared" si="25"/>
        <v>3</v>
      </c>
      <c r="AU59" s="25">
        <f t="shared" si="26"/>
        <v>1</v>
      </c>
      <c r="AV59" s="25">
        <f t="shared" si="27"/>
        <v>2</v>
      </c>
      <c r="AW59" s="25">
        <f t="shared" si="7"/>
        <v>2.4</v>
      </c>
      <c r="AX59" s="25">
        <f t="shared" si="8"/>
        <v>2</v>
      </c>
      <c r="AY59" s="25">
        <f t="shared" si="9"/>
        <v>4</v>
      </c>
      <c r="AZ59" s="25">
        <f t="shared" si="10"/>
        <v>1</v>
      </c>
      <c r="BA59" s="25">
        <f t="shared" si="11"/>
        <v>1</v>
      </c>
      <c r="BB59" s="25">
        <f t="shared" si="12"/>
        <v>4</v>
      </c>
    </row>
    <row r="60" spans="3:54" ht="90" x14ac:dyDescent="0.2">
      <c r="C60" s="196"/>
      <c r="D60" s="198"/>
      <c r="E60" s="204"/>
      <c r="F60" s="91" t="s">
        <v>119</v>
      </c>
      <c r="G60" s="43"/>
      <c r="H60" s="48" t="s">
        <v>352</v>
      </c>
      <c r="J60" s="26" t="str">
        <f t="shared" si="2"/>
        <v>alto</v>
      </c>
      <c r="K60" s="103" t="s">
        <v>716</v>
      </c>
      <c r="L60" s="57"/>
      <c r="M60" s="116" t="s">
        <v>885</v>
      </c>
      <c r="N60" s="57"/>
      <c r="O60" s="57"/>
      <c r="P60" s="30"/>
      <c r="Q60" s="63" t="s">
        <v>497</v>
      </c>
      <c r="R60" s="63" t="s">
        <v>498</v>
      </c>
      <c r="S60" s="63"/>
      <c r="T60" s="31"/>
      <c r="U60" s="71" t="s">
        <v>554</v>
      </c>
      <c r="V60" s="32"/>
      <c r="W60" s="112" t="s">
        <v>50</v>
      </c>
      <c r="X60" s="40" t="s">
        <v>37</v>
      </c>
      <c r="Y60" s="40" t="s">
        <v>37</v>
      </c>
      <c r="Z60" s="40" t="s">
        <v>23</v>
      </c>
      <c r="AA60" s="40" t="s">
        <v>568</v>
      </c>
      <c r="AB60" s="40" t="s">
        <v>23</v>
      </c>
      <c r="AC60" s="40" t="s">
        <v>37</v>
      </c>
      <c r="AD60" s="34" t="str">
        <f t="shared" si="3"/>
        <v>medio</v>
      </c>
      <c r="AE60" s="40" t="s">
        <v>37</v>
      </c>
      <c r="AF60" s="40" t="s">
        <v>568</v>
      </c>
      <c r="AG60" s="40" t="s">
        <v>36</v>
      </c>
      <c r="AH60" s="40" t="s">
        <v>23</v>
      </c>
      <c r="AI60" s="40" t="s">
        <v>568</v>
      </c>
      <c r="AJ60" s="34" t="str">
        <f t="shared" si="0"/>
        <v>medio</v>
      </c>
      <c r="AK60" s="35" t="s">
        <v>599</v>
      </c>
      <c r="AP60" s="25">
        <f t="shared" si="21"/>
        <v>2.5</v>
      </c>
      <c r="AQ60" s="25">
        <f t="shared" si="22"/>
        <v>3</v>
      </c>
      <c r="AR60" s="25">
        <f t="shared" si="23"/>
        <v>3</v>
      </c>
      <c r="AS60" s="25">
        <f t="shared" si="24"/>
        <v>1</v>
      </c>
      <c r="AT60" s="25">
        <f t="shared" si="25"/>
        <v>4</v>
      </c>
      <c r="AU60" s="25">
        <f t="shared" si="26"/>
        <v>1</v>
      </c>
      <c r="AV60" s="25">
        <f t="shared" si="27"/>
        <v>3</v>
      </c>
      <c r="AW60" s="25">
        <f t="shared" si="7"/>
        <v>2.8</v>
      </c>
      <c r="AX60" s="25">
        <f t="shared" si="8"/>
        <v>3</v>
      </c>
      <c r="AY60" s="25">
        <f t="shared" si="9"/>
        <v>4</v>
      </c>
      <c r="AZ60" s="25">
        <f t="shared" si="10"/>
        <v>2</v>
      </c>
      <c r="BA60" s="25">
        <f t="shared" si="11"/>
        <v>1</v>
      </c>
      <c r="BB60" s="25">
        <f t="shared" si="12"/>
        <v>4</v>
      </c>
    </row>
    <row r="61" spans="3:54" ht="101.25" x14ac:dyDescent="0.2">
      <c r="C61" s="196"/>
      <c r="D61" s="198"/>
      <c r="E61" s="204"/>
      <c r="F61" s="91" t="s">
        <v>120</v>
      </c>
      <c r="G61" s="43"/>
      <c r="H61" s="48" t="s">
        <v>50</v>
      </c>
      <c r="J61" s="26" t="str">
        <f t="shared" si="2"/>
        <v>basso</v>
      </c>
      <c r="K61" s="103" t="s">
        <v>716</v>
      </c>
      <c r="L61" s="59"/>
      <c r="M61" s="116" t="s">
        <v>884</v>
      </c>
      <c r="N61" s="59"/>
      <c r="O61" s="59"/>
      <c r="P61" s="30"/>
      <c r="Q61" s="64"/>
      <c r="R61" s="64"/>
      <c r="S61" s="64"/>
      <c r="T61" s="31"/>
      <c r="U61" s="72"/>
      <c r="V61" s="32"/>
      <c r="W61" s="112" t="s">
        <v>50</v>
      </c>
      <c r="X61" s="40" t="s">
        <v>37</v>
      </c>
      <c r="Y61" s="40" t="s">
        <v>36</v>
      </c>
      <c r="Z61" s="40" t="s">
        <v>23</v>
      </c>
      <c r="AA61" s="40" t="s">
        <v>37</v>
      </c>
      <c r="AB61" s="40" t="s">
        <v>23</v>
      </c>
      <c r="AC61" s="40" t="s">
        <v>36</v>
      </c>
      <c r="AD61" s="34" t="str">
        <f t="shared" si="3"/>
        <v>basso</v>
      </c>
      <c r="AE61" s="40" t="s">
        <v>37</v>
      </c>
      <c r="AF61" s="40" t="s">
        <v>568</v>
      </c>
      <c r="AG61" s="40" t="s">
        <v>23</v>
      </c>
      <c r="AH61" s="40" t="s">
        <v>23</v>
      </c>
      <c r="AI61" s="40" t="s">
        <v>36</v>
      </c>
      <c r="AJ61" s="34" t="str">
        <f t="shared" si="0"/>
        <v>basso</v>
      </c>
      <c r="AK61" s="35" t="s">
        <v>600</v>
      </c>
      <c r="AP61" s="25">
        <f t="shared" si="21"/>
        <v>2</v>
      </c>
      <c r="AQ61" s="25">
        <f t="shared" si="22"/>
        <v>3</v>
      </c>
      <c r="AR61" s="25">
        <f t="shared" si="23"/>
        <v>2</v>
      </c>
      <c r="AS61" s="25">
        <f t="shared" si="24"/>
        <v>1</v>
      </c>
      <c r="AT61" s="25">
        <f t="shared" si="25"/>
        <v>3</v>
      </c>
      <c r="AU61" s="25">
        <f t="shared" si="26"/>
        <v>1</v>
      </c>
      <c r="AV61" s="25">
        <f t="shared" si="27"/>
        <v>2</v>
      </c>
      <c r="AW61" s="25">
        <f t="shared" si="7"/>
        <v>2.2000000000000002</v>
      </c>
      <c r="AX61" s="25">
        <f t="shared" si="8"/>
        <v>3</v>
      </c>
      <c r="AY61" s="25">
        <f t="shared" si="9"/>
        <v>4</v>
      </c>
      <c r="AZ61" s="25">
        <f t="shared" si="10"/>
        <v>1</v>
      </c>
      <c r="BA61" s="25">
        <f t="shared" si="11"/>
        <v>1</v>
      </c>
      <c r="BB61" s="25">
        <f t="shared" si="12"/>
        <v>2</v>
      </c>
    </row>
    <row r="62" spans="3:54" ht="45" x14ac:dyDescent="0.2">
      <c r="C62" s="196"/>
      <c r="D62" s="198"/>
      <c r="E62" s="200" t="s">
        <v>121</v>
      </c>
      <c r="F62" s="91" t="s">
        <v>122</v>
      </c>
      <c r="G62" s="43"/>
      <c r="H62" s="48" t="s">
        <v>351</v>
      </c>
      <c r="J62" s="26" t="str">
        <f t="shared" si="2"/>
        <v>medio</v>
      </c>
      <c r="K62" s="103" t="s">
        <v>716</v>
      </c>
      <c r="L62" s="59"/>
      <c r="M62" s="116" t="s">
        <v>885</v>
      </c>
      <c r="N62" s="59"/>
      <c r="O62" s="59"/>
      <c r="P62" s="30"/>
      <c r="Q62" s="63"/>
      <c r="R62" s="63"/>
      <c r="S62" s="63"/>
      <c r="T62" s="31"/>
      <c r="U62" s="71" t="s">
        <v>554</v>
      </c>
      <c r="V62" s="32"/>
      <c r="W62" s="112" t="s">
        <v>50</v>
      </c>
      <c r="X62" s="40" t="s">
        <v>568</v>
      </c>
      <c r="Y62" s="40" t="s">
        <v>568</v>
      </c>
      <c r="Z62" s="40" t="s">
        <v>23</v>
      </c>
      <c r="AA62" s="40" t="s">
        <v>37</v>
      </c>
      <c r="AB62" s="40" t="s">
        <v>23</v>
      </c>
      <c r="AC62" s="40" t="s">
        <v>37</v>
      </c>
      <c r="AD62" s="34" t="str">
        <f t="shared" si="3"/>
        <v>medio</v>
      </c>
      <c r="AE62" s="40" t="s">
        <v>36</v>
      </c>
      <c r="AF62" s="40" t="s">
        <v>568</v>
      </c>
      <c r="AG62" s="40" t="s">
        <v>23</v>
      </c>
      <c r="AH62" s="40" t="s">
        <v>23</v>
      </c>
      <c r="AI62" s="40" t="s">
        <v>568</v>
      </c>
      <c r="AJ62" s="34" t="str">
        <f t="shared" si="0"/>
        <v>basso</v>
      </c>
      <c r="AK62" s="35" t="s">
        <v>601</v>
      </c>
      <c r="AP62" s="25">
        <f t="shared" si="21"/>
        <v>2.6666666666666665</v>
      </c>
      <c r="AQ62" s="25">
        <f t="shared" si="22"/>
        <v>4</v>
      </c>
      <c r="AR62" s="25">
        <f t="shared" si="23"/>
        <v>4</v>
      </c>
      <c r="AS62" s="25">
        <f t="shared" si="24"/>
        <v>1</v>
      </c>
      <c r="AT62" s="25">
        <f t="shared" si="25"/>
        <v>3</v>
      </c>
      <c r="AU62" s="25">
        <f t="shared" si="26"/>
        <v>1</v>
      </c>
      <c r="AV62" s="25">
        <f t="shared" si="27"/>
        <v>3</v>
      </c>
      <c r="AW62" s="25">
        <f t="shared" si="7"/>
        <v>2.4</v>
      </c>
      <c r="AX62" s="25">
        <f t="shared" si="8"/>
        <v>2</v>
      </c>
      <c r="AY62" s="25">
        <f t="shared" si="9"/>
        <v>4</v>
      </c>
      <c r="AZ62" s="25">
        <f t="shared" si="10"/>
        <v>1</v>
      </c>
      <c r="BA62" s="25">
        <f t="shared" si="11"/>
        <v>1</v>
      </c>
      <c r="BB62" s="25">
        <f t="shared" si="12"/>
        <v>4</v>
      </c>
    </row>
    <row r="63" spans="3:54" ht="45" x14ac:dyDescent="0.2">
      <c r="C63" s="196"/>
      <c r="D63" s="198"/>
      <c r="E63" s="200"/>
      <c r="F63" s="91" t="s">
        <v>123</v>
      </c>
      <c r="G63" s="43"/>
      <c r="H63" s="48" t="s">
        <v>352</v>
      </c>
      <c r="J63" s="26" t="str">
        <f t="shared" ref="J63:J105" si="28">IF(AND(AP63&gt;=2.5,AW63&gt;=2.5),"alto",IF(OR(AND(AP63&gt;=2.5,AW63&gt;=1.5,AW63&lt;2.5),AND(AP63&gt;=1.5,AP63&lt;2.5,AW63&gt;=2.5)),"medio",IF(OR(AND(AP63&lt;1.5,AW63&lt;2.5),AND(AP63&lt;2.5,AP63&gt;=1.5,AW63&lt;1.5)),"molto basso","basso")))</f>
        <v>alto</v>
      </c>
      <c r="K63" s="103" t="s">
        <v>716</v>
      </c>
      <c r="L63" s="59"/>
      <c r="M63" s="116" t="s">
        <v>884</v>
      </c>
      <c r="N63" s="59"/>
      <c r="O63" s="59"/>
      <c r="P63" s="30"/>
      <c r="Q63" s="63"/>
      <c r="R63" s="63"/>
      <c r="S63" s="63"/>
      <c r="T63" s="31"/>
      <c r="U63" s="71" t="s">
        <v>44</v>
      </c>
      <c r="V63" s="32"/>
      <c r="W63" s="112" t="s">
        <v>50</v>
      </c>
      <c r="X63" s="40" t="s">
        <v>37</v>
      </c>
      <c r="Y63" s="40" t="s">
        <v>37</v>
      </c>
      <c r="Z63" s="40" t="s">
        <v>23</v>
      </c>
      <c r="AA63" s="40" t="s">
        <v>568</v>
      </c>
      <c r="AB63" s="40" t="s">
        <v>23</v>
      </c>
      <c r="AC63" s="40" t="s">
        <v>37</v>
      </c>
      <c r="AD63" s="34" t="str">
        <f t="shared" ref="AD63:AD105" si="29">IF(AP63&lt;1.5,"molto basso",IF(AP63&lt;2.5,"basso",IF(AP63&lt;3.5,"medio",IF(AP63&lt;4.5,"alto","ERRORE VALORE"))))</f>
        <v>medio</v>
      </c>
      <c r="AE63" s="40" t="s">
        <v>37</v>
      </c>
      <c r="AF63" s="40" t="s">
        <v>568</v>
      </c>
      <c r="AG63" s="40" t="s">
        <v>36</v>
      </c>
      <c r="AH63" s="40" t="s">
        <v>23</v>
      </c>
      <c r="AI63" s="40" t="s">
        <v>568</v>
      </c>
      <c r="AJ63" s="34" t="str">
        <f t="shared" ref="AJ63:AJ105" si="30">IF(AW63&lt;1.5,"molto basso",IF(AW63&lt;2.5,"basso",IF(AW63&lt;3.5,"medio",IF(AW63&lt;4.5,"alto","ERRORE VALORE"))))</f>
        <v>medio</v>
      </c>
      <c r="AK63" s="35" t="s">
        <v>601</v>
      </c>
      <c r="AP63" s="25">
        <f t="shared" si="21"/>
        <v>2.5</v>
      </c>
      <c r="AQ63" s="25">
        <f t="shared" si="22"/>
        <v>3</v>
      </c>
      <c r="AR63" s="25">
        <f t="shared" si="23"/>
        <v>3</v>
      </c>
      <c r="AS63" s="25">
        <f t="shared" si="24"/>
        <v>1</v>
      </c>
      <c r="AT63" s="25">
        <f t="shared" si="25"/>
        <v>4</v>
      </c>
      <c r="AU63" s="25">
        <f t="shared" si="26"/>
        <v>1</v>
      </c>
      <c r="AV63" s="25">
        <f t="shared" si="27"/>
        <v>3</v>
      </c>
      <c r="AW63" s="25">
        <f t="shared" si="7"/>
        <v>2.8</v>
      </c>
      <c r="AX63" s="25">
        <f t="shared" si="8"/>
        <v>3</v>
      </c>
      <c r="AY63" s="25">
        <f t="shared" si="9"/>
        <v>4</v>
      </c>
      <c r="AZ63" s="25">
        <f t="shared" si="10"/>
        <v>2</v>
      </c>
      <c r="BA63" s="25">
        <f t="shared" si="11"/>
        <v>1</v>
      </c>
      <c r="BB63" s="25">
        <f t="shared" si="12"/>
        <v>4</v>
      </c>
    </row>
    <row r="64" spans="3:54" ht="101.25" x14ac:dyDescent="0.2">
      <c r="C64" s="196"/>
      <c r="D64" s="198"/>
      <c r="E64" s="200"/>
      <c r="F64" s="91" t="s">
        <v>124</v>
      </c>
      <c r="G64" s="43"/>
      <c r="H64" s="48" t="s">
        <v>50</v>
      </c>
      <c r="J64" s="26" t="str">
        <f t="shared" si="28"/>
        <v>basso</v>
      </c>
      <c r="K64" s="103" t="s">
        <v>716</v>
      </c>
      <c r="L64" s="59"/>
      <c r="M64" s="116" t="s">
        <v>884</v>
      </c>
      <c r="N64" s="59"/>
      <c r="O64" s="59"/>
      <c r="P64" s="30"/>
      <c r="Q64" s="64"/>
      <c r="R64" s="64"/>
      <c r="S64" s="64"/>
      <c r="T64" s="31"/>
      <c r="U64" s="72"/>
      <c r="V64" s="32"/>
      <c r="W64" s="112" t="s">
        <v>50</v>
      </c>
      <c r="X64" s="40" t="s">
        <v>37</v>
      </c>
      <c r="Y64" s="40" t="s">
        <v>36</v>
      </c>
      <c r="Z64" s="40" t="s">
        <v>23</v>
      </c>
      <c r="AA64" s="40" t="s">
        <v>37</v>
      </c>
      <c r="AB64" s="40" t="s">
        <v>23</v>
      </c>
      <c r="AC64" s="40" t="s">
        <v>37</v>
      </c>
      <c r="AD64" s="34" t="str">
        <f t="shared" si="29"/>
        <v>basso</v>
      </c>
      <c r="AE64" s="40" t="s">
        <v>37</v>
      </c>
      <c r="AF64" s="40" t="s">
        <v>568</v>
      </c>
      <c r="AG64" s="40" t="s">
        <v>23</v>
      </c>
      <c r="AH64" s="40" t="s">
        <v>23</v>
      </c>
      <c r="AI64" s="40" t="s">
        <v>36</v>
      </c>
      <c r="AJ64" s="34" t="str">
        <f t="shared" si="30"/>
        <v>basso</v>
      </c>
      <c r="AK64" s="35" t="s">
        <v>600</v>
      </c>
      <c r="AP64" s="25">
        <f t="shared" si="21"/>
        <v>2.1666666666666665</v>
      </c>
      <c r="AQ64" s="25">
        <f t="shared" si="22"/>
        <v>3</v>
      </c>
      <c r="AR64" s="25">
        <f t="shared" si="23"/>
        <v>2</v>
      </c>
      <c r="AS64" s="25">
        <f t="shared" si="24"/>
        <v>1</v>
      </c>
      <c r="AT64" s="25">
        <f t="shared" si="25"/>
        <v>3</v>
      </c>
      <c r="AU64" s="25">
        <f t="shared" si="26"/>
        <v>1</v>
      </c>
      <c r="AV64" s="25">
        <f t="shared" si="27"/>
        <v>3</v>
      </c>
      <c r="AW64" s="25">
        <f t="shared" si="7"/>
        <v>2.2000000000000002</v>
      </c>
      <c r="AX64" s="25">
        <f t="shared" si="8"/>
        <v>3</v>
      </c>
      <c r="AY64" s="25">
        <f t="shared" si="9"/>
        <v>4</v>
      </c>
      <c r="AZ64" s="25">
        <f t="shared" si="10"/>
        <v>1</v>
      </c>
      <c r="BA64" s="25">
        <f t="shared" si="11"/>
        <v>1</v>
      </c>
      <c r="BB64" s="25">
        <f t="shared" si="12"/>
        <v>2</v>
      </c>
    </row>
    <row r="65" spans="3:54" ht="45" customHeight="1" x14ac:dyDescent="0.2">
      <c r="C65" s="196"/>
      <c r="D65" s="198"/>
      <c r="E65" s="88" t="s">
        <v>125</v>
      </c>
      <c r="F65" s="91" t="s">
        <v>126</v>
      </c>
      <c r="G65" s="43"/>
      <c r="H65" s="48" t="s">
        <v>353</v>
      </c>
      <c r="J65" s="26" t="str">
        <f t="shared" si="28"/>
        <v>medio</v>
      </c>
      <c r="K65" s="103" t="s">
        <v>716</v>
      </c>
      <c r="L65" s="58"/>
      <c r="M65" s="139"/>
      <c r="N65" s="58"/>
      <c r="O65" s="58"/>
      <c r="P65" s="30"/>
      <c r="Q65" s="85" t="s">
        <v>737</v>
      </c>
      <c r="R65" s="63" t="s">
        <v>442</v>
      </c>
      <c r="S65" s="63" t="s">
        <v>499</v>
      </c>
      <c r="T65" s="31"/>
      <c r="U65" s="71" t="s">
        <v>554</v>
      </c>
      <c r="V65" s="32"/>
      <c r="W65" s="112" t="s">
        <v>353</v>
      </c>
      <c r="X65" s="40" t="s">
        <v>37</v>
      </c>
      <c r="Y65" s="40" t="s">
        <v>568</v>
      </c>
      <c r="Z65" s="40" t="s">
        <v>23</v>
      </c>
      <c r="AA65" s="40" t="s">
        <v>37</v>
      </c>
      <c r="AB65" s="40" t="s">
        <v>23</v>
      </c>
      <c r="AC65" s="40" t="s">
        <v>37</v>
      </c>
      <c r="AD65" s="34" t="str">
        <f t="shared" si="29"/>
        <v>medio</v>
      </c>
      <c r="AE65" s="40" t="s">
        <v>36</v>
      </c>
      <c r="AF65" s="40" t="s">
        <v>36</v>
      </c>
      <c r="AG65" s="40" t="s">
        <v>23</v>
      </c>
      <c r="AH65" s="40" t="s">
        <v>23</v>
      </c>
      <c r="AI65" s="40" t="s">
        <v>37</v>
      </c>
      <c r="AJ65" s="34" t="str">
        <f t="shared" si="30"/>
        <v>basso</v>
      </c>
      <c r="AK65" s="35" t="s">
        <v>575</v>
      </c>
      <c r="AP65" s="25">
        <f t="shared" si="21"/>
        <v>2.5</v>
      </c>
      <c r="AQ65" s="25">
        <f t="shared" si="22"/>
        <v>3</v>
      </c>
      <c r="AR65" s="25">
        <f t="shared" si="23"/>
        <v>4</v>
      </c>
      <c r="AS65" s="25">
        <f t="shared" si="24"/>
        <v>1</v>
      </c>
      <c r="AT65" s="25">
        <f t="shared" si="25"/>
        <v>3</v>
      </c>
      <c r="AU65" s="25">
        <f t="shared" si="26"/>
        <v>1</v>
      </c>
      <c r="AV65" s="25">
        <f t="shared" si="27"/>
        <v>3</v>
      </c>
      <c r="AW65" s="25">
        <f t="shared" ref="AW65:AW105" si="31">SUM(AX65:BB65)/5</f>
        <v>1.8</v>
      </c>
      <c r="AX65" s="25">
        <f t="shared" ref="AX65:AX105" si="32">MATCH(AE65,$BF$2:$BF$5,0)</f>
        <v>2</v>
      </c>
      <c r="AY65" s="25">
        <f t="shared" ref="AY65:AY105" si="33">MATCH(AF65,$BF$2:$BF$5,0)</f>
        <v>2</v>
      </c>
      <c r="AZ65" s="25">
        <f t="shared" ref="AZ65:AZ105" si="34">MATCH(AG65,$BF$2:$BF$5,0)</f>
        <v>1</v>
      </c>
      <c r="BA65" s="25">
        <f t="shared" ref="BA65:BA105" si="35">MATCH(AH65,$BF$2:$BF$5,0)</f>
        <v>1</v>
      </c>
      <c r="BB65" s="25">
        <f t="shared" ref="BB65:BB105" si="36">MATCH(AI65,$BF$2:$BF$5,0)</f>
        <v>3</v>
      </c>
    </row>
    <row r="66" spans="3:54" ht="123.75" x14ac:dyDescent="0.2">
      <c r="C66" s="196"/>
      <c r="D66" s="198"/>
      <c r="E66" s="90" t="s">
        <v>127</v>
      </c>
      <c r="F66" s="89" t="s">
        <v>128</v>
      </c>
      <c r="G66" s="44"/>
      <c r="H66" s="49" t="s">
        <v>354</v>
      </c>
      <c r="J66" s="26" t="str">
        <f t="shared" si="28"/>
        <v>basso</v>
      </c>
      <c r="K66" s="28" t="s">
        <v>667</v>
      </c>
      <c r="L66" s="151"/>
      <c r="M66" s="116" t="s">
        <v>884</v>
      </c>
      <c r="N66" s="151"/>
      <c r="O66" s="151"/>
      <c r="P66" s="106"/>
      <c r="Q66" s="65" t="s">
        <v>500</v>
      </c>
      <c r="R66" s="65" t="s">
        <v>442</v>
      </c>
      <c r="S66" s="65" t="s">
        <v>483</v>
      </c>
      <c r="T66" s="117" t="s">
        <v>741</v>
      </c>
      <c r="U66" s="73" t="s">
        <v>555</v>
      </c>
      <c r="V66" s="32"/>
      <c r="W66" s="112" t="s">
        <v>354</v>
      </c>
      <c r="X66" s="40" t="s">
        <v>37</v>
      </c>
      <c r="Y66" s="40" t="s">
        <v>36</v>
      </c>
      <c r="Z66" s="40" t="s">
        <v>23</v>
      </c>
      <c r="AA66" s="40" t="s">
        <v>37</v>
      </c>
      <c r="AB66" s="40" t="s">
        <v>23</v>
      </c>
      <c r="AC66" s="40" t="s">
        <v>37</v>
      </c>
      <c r="AD66" s="34" t="str">
        <f t="shared" si="29"/>
        <v>basso</v>
      </c>
      <c r="AE66" s="40" t="s">
        <v>36</v>
      </c>
      <c r="AF66" s="40" t="s">
        <v>36</v>
      </c>
      <c r="AG66" s="40" t="s">
        <v>37</v>
      </c>
      <c r="AH66" s="40" t="s">
        <v>23</v>
      </c>
      <c r="AI66" s="40" t="s">
        <v>37</v>
      </c>
      <c r="AJ66" s="34" t="str">
        <f t="shared" si="30"/>
        <v>basso</v>
      </c>
      <c r="AK66" s="35" t="s">
        <v>602</v>
      </c>
      <c r="AP66" s="25">
        <f t="shared" si="21"/>
        <v>2.1666666666666665</v>
      </c>
      <c r="AQ66" s="25">
        <f t="shared" si="22"/>
        <v>3</v>
      </c>
      <c r="AR66" s="25">
        <f t="shared" si="23"/>
        <v>2</v>
      </c>
      <c r="AS66" s="25">
        <f t="shared" si="24"/>
        <v>1</v>
      </c>
      <c r="AT66" s="25">
        <f t="shared" si="25"/>
        <v>3</v>
      </c>
      <c r="AU66" s="25">
        <f t="shared" si="26"/>
        <v>1</v>
      </c>
      <c r="AV66" s="25">
        <f t="shared" si="27"/>
        <v>3</v>
      </c>
      <c r="AW66" s="25">
        <f t="shared" si="31"/>
        <v>2.2000000000000002</v>
      </c>
      <c r="AX66" s="25">
        <f t="shared" si="32"/>
        <v>2</v>
      </c>
      <c r="AY66" s="25">
        <f t="shared" si="33"/>
        <v>2</v>
      </c>
      <c r="AZ66" s="25">
        <f t="shared" si="34"/>
        <v>3</v>
      </c>
      <c r="BA66" s="25">
        <f t="shared" si="35"/>
        <v>1</v>
      </c>
      <c r="BB66" s="25">
        <f t="shared" si="36"/>
        <v>3</v>
      </c>
    </row>
    <row r="67" spans="3:54" ht="123.75" x14ac:dyDescent="0.2">
      <c r="C67" s="196"/>
      <c r="D67" s="198"/>
      <c r="E67" s="90" t="s">
        <v>129</v>
      </c>
      <c r="F67" s="89" t="s">
        <v>130</v>
      </c>
      <c r="G67" s="44"/>
      <c r="H67" s="49" t="s">
        <v>355</v>
      </c>
      <c r="J67" s="26" t="str">
        <f t="shared" si="28"/>
        <v>alto</v>
      </c>
      <c r="K67" s="103" t="s">
        <v>667</v>
      </c>
      <c r="L67" s="151" t="s">
        <v>739</v>
      </c>
      <c r="M67" s="177" t="s">
        <v>886</v>
      </c>
      <c r="N67" s="151" t="s">
        <v>442</v>
      </c>
      <c r="O67" s="151" t="s">
        <v>447</v>
      </c>
      <c r="P67" s="106"/>
      <c r="Q67" s="65" t="s">
        <v>740</v>
      </c>
      <c r="R67" s="65" t="s">
        <v>442</v>
      </c>
      <c r="S67" s="65" t="s">
        <v>441</v>
      </c>
      <c r="T67" s="117" t="s">
        <v>674</v>
      </c>
      <c r="U67" s="73" t="s">
        <v>555</v>
      </c>
      <c r="V67" s="32"/>
      <c r="W67" s="112" t="s">
        <v>355</v>
      </c>
      <c r="X67" s="40" t="s">
        <v>568</v>
      </c>
      <c r="Y67" s="40" t="s">
        <v>568</v>
      </c>
      <c r="Z67" s="40" t="s">
        <v>23</v>
      </c>
      <c r="AA67" s="40" t="s">
        <v>37</v>
      </c>
      <c r="AB67" s="40" t="s">
        <v>23</v>
      </c>
      <c r="AC67" s="40" t="s">
        <v>36</v>
      </c>
      <c r="AD67" s="34" t="str">
        <f t="shared" si="29"/>
        <v>medio</v>
      </c>
      <c r="AE67" s="40" t="s">
        <v>37</v>
      </c>
      <c r="AF67" s="40" t="s">
        <v>568</v>
      </c>
      <c r="AG67" s="40" t="s">
        <v>37</v>
      </c>
      <c r="AH67" s="40" t="s">
        <v>23</v>
      </c>
      <c r="AI67" s="40" t="s">
        <v>36</v>
      </c>
      <c r="AJ67" s="34" t="str">
        <f t="shared" si="30"/>
        <v>medio</v>
      </c>
      <c r="AK67" s="35" t="s">
        <v>602</v>
      </c>
      <c r="AP67" s="25">
        <f t="shared" si="21"/>
        <v>2.5</v>
      </c>
      <c r="AQ67" s="25">
        <f t="shared" si="22"/>
        <v>4</v>
      </c>
      <c r="AR67" s="25">
        <f t="shared" si="23"/>
        <v>4</v>
      </c>
      <c r="AS67" s="25">
        <f t="shared" si="24"/>
        <v>1</v>
      </c>
      <c r="AT67" s="25">
        <f t="shared" si="25"/>
        <v>3</v>
      </c>
      <c r="AU67" s="25">
        <f t="shared" si="26"/>
        <v>1</v>
      </c>
      <c r="AV67" s="25">
        <f t="shared" si="27"/>
        <v>2</v>
      </c>
      <c r="AW67" s="25">
        <f t="shared" si="31"/>
        <v>2.6</v>
      </c>
      <c r="AX67" s="25">
        <f t="shared" si="32"/>
        <v>3</v>
      </c>
      <c r="AY67" s="25">
        <f t="shared" si="33"/>
        <v>4</v>
      </c>
      <c r="AZ67" s="25">
        <f t="shared" si="34"/>
        <v>3</v>
      </c>
      <c r="BA67" s="25">
        <f t="shared" si="35"/>
        <v>1</v>
      </c>
      <c r="BB67" s="25">
        <f t="shared" si="36"/>
        <v>2</v>
      </c>
    </row>
    <row r="68" spans="3:54" ht="123.75" x14ac:dyDescent="0.2">
      <c r="C68" s="196"/>
      <c r="D68" s="198"/>
      <c r="E68" s="88" t="s">
        <v>131</v>
      </c>
      <c r="F68" s="91" t="s">
        <v>132</v>
      </c>
      <c r="G68" s="43"/>
      <c r="H68" s="48" t="s">
        <v>355</v>
      </c>
      <c r="J68" s="26" t="str">
        <f t="shared" si="28"/>
        <v>medio</v>
      </c>
      <c r="K68" s="28" t="s">
        <v>150</v>
      </c>
      <c r="L68" s="151"/>
      <c r="M68" s="116" t="s">
        <v>884</v>
      </c>
      <c r="N68" s="151"/>
      <c r="O68" s="151"/>
      <c r="P68" s="106"/>
      <c r="Q68" s="65" t="s">
        <v>740</v>
      </c>
      <c r="R68" s="65" t="s">
        <v>442</v>
      </c>
      <c r="S68" s="65" t="s">
        <v>441</v>
      </c>
      <c r="T68" s="117" t="s">
        <v>674</v>
      </c>
      <c r="U68" s="73" t="s">
        <v>555</v>
      </c>
      <c r="V68" s="32"/>
      <c r="W68" s="112" t="s">
        <v>355</v>
      </c>
      <c r="X68" s="40" t="s">
        <v>568</v>
      </c>
      <c r="Y68" s="40" t="s">
        <v>568</v>
      </c>
      <c r="Z68" s="40" t="s">
        <v>23</v>
      </c>
      <c r="AA68" s="40" t="s">
        <v>37</v>
      </c>
      <c r="AB68" s="40" t="s">
        <v>23</v>
      </c>
      <c r="AC68" s="40" t="s">
        <v>36</v>
      </c>
      <c r="AD68" s="34" t="str">
        <f t="shared" si="29"/>
        <v>medio</v>
      </c>
      <c r="AE68" s="40" t="s">
        <v>37</v>
      </c>
      <c r="AF68" s="40" t="s">
        <v>568</v>
      </c>
      <c r="AG68" s="40" t="s">
        <v>23</v>
      </c>
      <c r="AH68" s="40" t="s">
        <v>23</v>
      </c>
      <c r="AI68" s="40" t="s">
        <v>37</v>
      </c>
      <c r="AJ68" s="34" t="str">
        <f t="shared" si="30"/>
        <v>basso</v>
      </c>
      <c r="AK68" s="35" t="s">
        <v>603</v>
      </c>
      <c r="AP68" s="25">
        <f t="shared" si="21"/>
        <v>2.5</v>
      </c>
      <c r="AQ68" s="25">
        <f t="shared" si="22"/>
        <v>4</v>
      </c>
      <c r="AR68" s="25">
        <f t="shared" si="23"/>
        <v>4</v>
      </c>
      <c r="AS68" s="25">
        <f t="shared" si="24"/>
        <v>1</v>
      </c>
      <c r="AT68" s="25">
        <f t="shared" si="25"/>
        <v>3</v>
      </c>
      <c r="AU68" s="25">
        <f t="shared" si="26"/>
        <v>1</v>
      </c>
      <c r="AV68" s="25">
        <f t="shared" si="27"/>
        <v>2</v>
      </c>
      <c r="AW68" s="25">
        <f t="shared" si="31"/>
        <v>2.4</v>
      </c>
      <c r="AX68" s="25">
        <f t="shared" si="32"/>
        <v>3</v>
      </c>
      <c r="AY68" s="25">
        <f t="shared" si="33"/>
        <v>4</v>
      </c>
      <c r="AZ68" s="25">
        <f t="shared" si="34"/>
        <v>1</v>
      </c>
      <c r="BA68" s="25">
        <f t="shared" si="35"/>
        <v>1</v>
      </c>
      <c r="BB68" s="25">
        <f t="shared" si="36"/>
        <v>3</v>
      </c>
    </row>
    <row r="69" spans="3:54" ht="67.5" x14ac:dyDescent="0.2">
      <c r="C69" s="196"/>
      <c r="D69" s="198"/>
      <c r="E69" s="203" t="s">
        <v>133</v>
      </c>
      <c r="F69" s="92" t="s">
        <v>134</v>
      </c>
      <c r="G69" s="41"/>
      <c r="H69" s="27" t="s">
        <v>356</v>
      </c>
      <c r="J69" s="26" t="str">
        <f t="shared" si="28"/>
        <v>basso</v>
      </c>
      <c r="K69" s="103" t="s">
        <v>743</v>
      </c>
      <c r="L69" s="116" t="s">
        <v>454</v>
      </c>
      <c r="M69" s="116" t="s">
        <v>884</v>
      </c>
      <c r="N69" s="116" t="s">
        <v>442</v>
      </c>
      <c r="O69" s="116" t="s">
        <v>441</v>
      </c>
      <c r="P69" s="106"/>
      <c r="Q69" s="116"/>
      <c r="R69" s="116"/>
      <c r="S69" s="116"/>
      <c r="T69" s="31"/>
      <c r="U69" s="71" t="s">
        <v>44</v>
      </c>
      <c r="V69" s="71" t="s">
        <v>44</v>
      </c>
      <c r="W69" s="112" t="s">
        <v>356</v>
      </c>
      <c r="X69" s="40" t="s">
        <v>37</v>
      </c>
      <c r="Y69" s="40" t="s">
        <v>37</v>
      </c>
      <c r="Z69" s="40" t="s">
        <v>23</v>
      </c>
      <c r="AA69" s="40" t="s">
        <v>37</v>
      </c>
      <c r="AB69" s="40" t="s">
        <v>23</v>
      </c>
      <c r="AC69" s="40" t="s">
        <v>36</v>
      </c>
      <c r="AD69" s="34" t="str">
        <f t="shared" si="29"/>
        <v>basso</v>
      </c>
      <c r="AE69" s="40" t="s">
        <v>36</v>
      </c>
      <c r="AF69" s="40" t="s">
        <v>36</v>
      </c>
      <c r="AG69" s="40" t="s">
        <v>23</v>
      </c>
      <c r="AH69" s="40" t="s">
        <v>37</v>
      </c>
      <c r="AI69" s="40" t="s">
        <v>23</v>
      </c>
      <c r="AJ69" s="34" t="str">
        <f t="shared" si="30"/>
        <v>basso</v>
      </c>
      <c r="AK69" s="35" t="s">
        <v>602</v>
      </c>
      <c r="AP69" s="25">
        <f t="shared" si="21"/>
        <v>2.1666666666666665</v>
      </c>
      <c r="AQ69" s="25">
        <f t="shared" si="22"/>
        <v>3</v>
      </c>
      <c r="AR69" s="25">
        <f t="shared" si="23"/>
        <v>3</v>
      </c>
      <c r="AS69" s="25">
        <f t="shared" si="24"/>
        <v>1</v>
      </c>
      <c r="AT69" s="25">
        <f t="shared" si="25"/>
        <v>3</v>
      </c>
      <c r="AU69" s="25">
        <f t="shared" si="26"/>
        <v>1</v>
      </c>
      <c r="AV69" s="25">
        <f t="shared" si="27"/>
        <v>2</v>
      </c>
      <c r="AW69" s="25">
        <f t="shared" si="31"/>
        <v>1.8</v>
      </c>
      <c r="AX69" s="25">
        <f t="shared" si="32"/>
        <v>2</v>
      </c>
      <c r="AY69" s="25">
        <f t="shared" si="33"/>
        <v>2</v>
      </c>
      <c r="AZ69" s="25">
        <f t="shared" si="34"/>
        <v>1</v>
      </c>
      <c r="BA69" s="25">
        <f t="shared" si="35"/>
        <v>3</v>
      </c>
      <c r="BB69" s="25">
        <f t="shared" si="36"/>
        <v>1</v>
      </c>
    </row>
    <row r="70" spans="3:54" ht="56.25" x14ac:dyDescent="0.2">
      <c r="C70" s="196"/>
      <c r="D70" s="198"/>
      <c r="E70" s="203"/>
      <c r="F70" s="92" t="s">
        <v>135</v>
      </c>
      <c r="G70" s="41"/>
      <c r="H70" s="27" t="s">
        <v>356</v>
      </c>
      <c r="J70" s="26" t="str">
        <f t="shared" si="28"/>
        <v>basso</v>
      </c>
      <c r="K70" s="103" t="s">
        <v>743</v>
      </c>
      <c r="L70" s="116" t="s">
        <v>454</v>
      </c>
      <c r="M70" s="116" t="s">
        <v>884</v>
      </c>
      <c r="N70" s="116" t="s">
        <v>442</v>
      </c>
      <c r="O70" s="116" t="s">
        <v>441</v>
      </c>
      <c r="P70" s="106"/>
      <c r="Q70" s="152"/>
      <c r="R70" s="152"/>
      <c r="S70" s="152"/>
      <c r="T70" s="31"/>
      <c r="U70" s="71" t="s">
        <v>44</v>
      </c>
      <c r="V70" s="71" t="s">
        <v>44</v>
      </c>
      <c r="W70" s="112" t="s">
        <v>50</v>
      </c>
      <c r="X70" s="40" t="s">
        <v>37</v>
      </c>
      <c r="Y70" s="40" t="s">
        <v>37</v>
      </c>
      <c r="Z70" s="40" t="s">
        <v>23</v>
      </c>
      <c r="AA70" s="40" t="s">
        <v>37</v>
      </c>
      <c r="AB70" s="40" t="s">
        <v>23</v>
      </c>
      <c r="AC70" s="40" t="s">
        <v>36</v>
      </c>
      <c r="AD70" s="34" t="str">
        <f t="shared" si="29"/>
        <v>basso</v>
      </c>
      <c r="AE70" s="40" t="s">
        <v>36</v>
      </c>
      <c r="AF70" s="40" t="s">
        <v>36</v>
      </c>
      <c r="AG70" s="40" t="s">
        <v>23</v>
      </c>
      <c r="AH70" s="40" t="s">
        <v>37</v>
      </c>
      <c r="AI70" s="40" t="s">
        <v>23</v>
      </c>
      <c r="AJ70" s="34" t="str">
        <f t="shared" si="30"/>
        <v>basso</v>
      </c>
      <c r="AK70" s="35" t="s">
        <v>602</v>
      </c>
      <c r="AP70" s="25">
        <f t="shared" si="21"/>
        <v>2.1666666666666665</v>
      </c>
      <c r="AQ70" s="25">
        <f t="shared" si="22"/>
        <v>3</v>
      </c>
      <c r="AR70" s="25">
        <f t="shared" si="23"/>
        <v>3</v>
      </c>
      <c r="AS70" s="25">
        <f t="shared" si="24"/>
        <v>1</v>
      </c>
      <c r="AT70" s="25">
        <f t="shared" si="25"/>
        <v>3</v>
      </c>
      <c r="AU70" s="25">
        <f t="shared" si="26"/>
        <v>1</v>
      </c>
      <c r="AV70" s="25">
        <f t="shared" si="27"/>
        <v>2</v>
      </c>
      <c r="AW70" s="25">
        <f t="shared" si="31"/>
        <v>1.8</v>
      </c>
      <c r="AX70" s="25">
        <f t="shared" si="32"/>
        <v>2</v>
      </c>
      <c r="AY70" s="25">
        <f t="shared" si="33"/>
        <v>2</v>
      </c>
      <c r="AZ70" s="25">
        <f t="shared" si="34"/>
        <v>1</v>
      </c>
      <c r="BA70" s="25">
        <f t="shared" si="35"/>
        <v>3</v>
      </c>
      <c r="BB70" s="25">
        <f t="shared" si="36"/>
        <v>1</v>
      </c>
    </row>
    <row r="71" spans="3:54" ht="56.25" x14ac:dyDescent="0.2">
      <c r="C71" s="196"/>
      <c r="D71" s="198"/>
      <c r="E71" s="203"/>
      <c r="F71" s="92" t="s">
        <v>136</v>
      </c>
      <c r="G71" s="41"/>
      <c r="H71" s="27" t="s">
        <v>357</v>
      </c>
      <c r="J71" s="26" t="str">
        <f t="shared" si="28"/>
        <v>basso</v>
      </c>
      <c r="K71" s="103" t="s">
        <v>743</v>
      </c>
      <c r="L71" s="116" t="s">
        <v>454</v>
      </c>
      <c r="M71" s="116" t="s">
        <v>884</v>
      </c>
      <c r="N71" s="116" t="s">
        <v>442</v>
      </c>
      <c r="O71" s="116" t="s">
        <v>441</v>
      </c>
      <c r="P71" s="106"/>
      <c r="Q71" s="152"/>
      <c r="R71" s="116"/>
      <c r="S71" s="116"/>
      <c r="T71" s="31"/>
      <c r="U71" s="71" t="s">
        <v>744</v>
      </c>
      <c r="V71" s="71" t="s">
        <v>744</v>
      </c>
      <c r="W71" s="112" t="s">
        <v>745</v>
      </c>
      <c r="X71" s="40" t="s">
        <v>37</v>
      </c>
      <c r="Y71" s="40" t="s">
        <v>36</v>
      </c>
      <c r="Z71" s="40" t="s">
        <v>23</v>
      </c>
      <c r="AA71" s="40" t="s">
        <v>37</v>
      </c>
      <c r="AB71" s="40" t="s">
        <v>23</v>
      </c>
      <c r="AC71" s="40" t="s">
        <v>36</v>
      </c>
      <c r="AD71" s="34" t="str">
        <f t="shared" si="29"/>
        <v>basso</v>
      </c>
      <c r="AE71" s="40" t="s">
        <v>36</v>
      </c>
      <c r="AF71" s="40" t="s">
        <v>36</v>
      </c>
      <c r="AG71" s="40" t="s">
        <v>23</v>
      </c>
      <c r="AH71" s="40" t="s">
        <v>37</v>
      </c>
      <c r="AI71" s="40" t="s">
        <v>23</v>
      </c>
      <c r="AJ71" s="34" t="str">
        <f t="shared" si="30"/>
        <v>basso</v>
      </c>
      <c r="AK71" s="35" t="s">
        <v>575</v>
      </c>
      <c r="AP71" s="25">
        <f t="shared" si="21"/>
        <v>2</v>
      </c>
      <c r="AQ71" s="25">
        <f t="shared" si="22"/>
        <v>3</v>
      </c>
      <c r="AR71" s="25">
        <f t="shared" si="23"/>
        <v>2</v>
      </c>
      <c r="AS71" s="25">
        <f t="shared" si="24"/>
        <v>1</v>
      </c>
      <c r="AT71" s="25">
        <f t="shared" si="25"/>
        <v>3</v>
      </c>
      <c r="AU71" s="25">
        <f t="shared" si="26"/>
        <v>1</v>
      </c>
      <c r="AV71" s="25">
        <f t="shared" si="27"/>
        <v>2</v>
      </c>
      <c r="AW71" s="25">
        <f t="shared" si="31"/>
        <v>1.8</v>
      </c>
      <c r="AX71" s="25">
        <f t="shared" si="32"/>
        <v>2</v>
      </c>
      <c r="AY71" s="25">
        <f t="shared" si="33"/>
        <v>2</v>
      </c>
      <c r="AZ71" s="25">
        <f t="shared" si="34"/>
        <v>1</v>
      </c>
      <c r="BA71" s="25">
        <f t="shared" si="35"/>
        <v>3</v>
      </c>
      <c r="BB71" s="25">
        <f t="shared" si="36"/>
        <v>1</v>
      </c>
    </row>
    <row r="72" spans="3:54" ht="56.25" x14ac:dyDescent="0.2">
      <c r="C72" s="196"/>
      <c r="D72" s="198"/>
      <c r="E72" s="203"/>
      <c r="F72" s="92" t="s">
        <v>137</v>
      </c>
      <c r="G72" s="41"/>
      <c r="H72" s="27" t="s">
        <v>50</v>
      </c>
      <c r="J72" s="26" t="str">
        <f t="shared" si="28"/>
        <v>molto basso</v>
      </c>
      <c r="K72" s="103" t="s">
        <v>743</v>
      </c>
      <c r="L72" s="116" t="s">
        <v>454</v>
      </c>
      <c r="M72" s="116"/>
      <c r="N72" s="116" t="s">
        <v>442</v>
      </c>
      <c r="O72" s="116" t="s">
        <v>441</v>
      </c>
      <c r="P72" s="106"/>
      <c r="Q72" s="116"/>
      <c r="R72" s="116"/>
      <c r="S72" s="116"/>
      <c r="T72" s="31"/>
      <c r="U72" s="71" t="s">
        <v>44</v>
      </c>
      <c r="V72" s="71" t="s">
        <v>44</v>
      </c>
      <c r="W72" s="112" t="s">
        <v>746</v>
      </c>
      <c r="X72" s="40" t="s">
        <v>23</v>
      </c>
      <c r="Y72" s="40" t="s">
        <v>23</v>
      </c>
      <c r="Z72" s="40" t="s">
        <v>23</v>
      </c>
      <c r="AA72" s="40" t="s">
        <v>36</v>
      </c>
      <c r="AB72" s="40" t="s">
        <v>23</v>
      </c>
      <c r="AC72" s="40" t="s">
        <v>36</v>
      </c>
      <c r="AD72" s="34" t="str">
        <f t="shared" si="29"/>
        <v>molto basso</v>
      </c>
      <c r="AE72" s="40" t="s">
        <v>23</v>
      </c>
      <c r="AF72" s="40" t="s">
        <v>23</v>
      </c>
      <c r="AG72" s="40" t="s">
        <v>23</v>
      </c>
      <c r="AH72" s="40" t="s">
        <v>23</v>
      </c>
      <c r="AI72" s="40" t="s">
        <v>36</v>
      </c>
      <c r="AJ72" s="34" t="str">
        <f t="shared" si="30"/>
        <v>molto basso</v>
      </c>
      <c r="AK72" s="35" t="s">
        <v>575</v>
      </c>
      <c r="AP72" s="25">
        <f t="shared" si="21"/>
        <v>1.3333333333333333</v>
      </c>
      <c r="AQ72" s="25">
        <f t="shared" si="22"/>
        <v>1</v>
      </c>
      <c r="AR72" s="25">
        <f t="shared" si="23"/>
        <v>1</v>
      </c>
      <c r="AS72" s="25">
        <f t="shared" si="24"/>
        <v>1</v>
      </c>
      <c r="AT72" s="25">
        <f t="shared" si="25"/>
        <v>2</v>
      </c>
      <c r="AU72" s="25">
        <f t="shared" si="26"/>
        <v>1</v>
      </c>
      <c r="AV72" s="25">
        <f t="shared" si="27"/>
        <v>2</v>
      </c>
      <c r="AW72" s="25">
        <f t="shared" si="31"/>
        <v>1.2</v>
      </c>
      <c r="AX72" s="25">
        <f t="shared" si="32"/>
        <v>1</v>
      </c>
      <c r="AY72" s="25">
        <f t="shared" si="33"/>
        <v>1</v>
      </c>
      <c r="AZ72" s="25">
        <f t="shared" si="34"/>
        <v>1</v>
      </c>
      <c r="BA72" s="25">
        <f t="shared" si="35"/>
        <v>1</v>
      </c>
      <c r="BB72" s="25">
        <f t="shared" si="36"/>
        <v>2</v>
      </c>
    </row>
    <row r="73" spans="3:54" ht="56.25" x14ac:dyDescent="0.2">
      <c r="C73" s="196"/>
      <c r="D73" s="198"/>
      <c r="E73" s="203"/>
      <c r="F73" s="92" t="s">
        <v>138</v>
      </c>
      <c r="G73" s="41"/>
      <c r="H73" s="27" t="s">
        <v>356</v>
      </c>
      <c r="J73" s="26" t="str">
        <f t="shared" si="28"/>
        <v>basso</v>
      </c>
      <c r="K73" s="103" t="s">
        <v>743</v>
      </c>
      <c r="L73" s="116" t="s">
        <v>454</v>
      </c>
      <c r="M73" s="116" t="s">
        <v>884</v>
      </c>
      <c r="N73" s="116" t="s">
        <v>442</v>
      </c>
      <c r="O73" s="116" t="s">
        <v>441</v>
      </c>
      <c r="P73" s="106"/>
      <c r="Q73" s="152"/>
      <c r="R73" s="152"/>
      <c r="S73" s="152"/>
      <c r="T73" s="31"/>
      <c r="U73" s="71" t="s">
        <v>44</v>
      </c>
      <c r="V73" s="71" t="s">
        <v>44</v>
      </c>
      <c r="W73" s="112" t="s">
        <v>747</v>
      </c>
      <c r="X73" s="40" t="s">
        <v>37</v>
      </c>
      <c r="Y73" s="40" t="s">
        <v>37</v>
      </c>
      <c r="Z73" s="40" t="s">
        <v>23</v>
      </c>
      <c r="AA73" s="40" t="s">
        <v>37</v>
      </c>
      <c r="AB73" s="40" t="s">
        <v>23</v>
      </c>
      <c r="AC73" s="40" t="s">
        <v>37</v>
      </c>
      <c r="AD73" s="34" t="str">
        <f t="shared" si="29"/>
        <v>basso</v>
      </c>
      <c r="AE73" s="40" t="s">
        <v>37</v>
      </c>
      <c r="AF73" s="40" t="s">
        <v>37</v>
      </c>
      <c r="AG73" s="40" t="s">
        <v>23</v>
      </c>
      <c r="AH73" s="40" t="s">
        <v>23</v>
      </c>
      <c r="AI73" s="40" t="s">
        <v>23</v>
      </c>
      <c r="AJ73" s="34" t="str">
        <f t="shared" si="30"/>
        <v>basso</v>
      </c>
      <c r="AK73" s="35" t="s">
        <v>604</v>
      </c>
      <c r="AP73" s="25">
        <f t="shared" si="21"/>
        <v>2.3333333333333335</v>
      </c>
      <c r="AQ73" s="25">
        <f t="shared" si="22"/>
        <v>3</v>
      </c>
      <c r="AR73" s="25">
        <f t="shared" si="23"/>
        <v>3</v>
      </c>
      <c r="AS73" s="25">
        <f t="shared" si="24"/>
        <v>1</v>
      </c>
      <c r="AT73" s="25">
        <f t="shared" si="25"/>
        <v>3</v>
      </c>
      <c r="AU73" s="25">
        <f t="shared" si="26"/>
        <v>1</v>
      </c>
      <c r="AV73" s="25">
        <f t="shared" si="27"/>
        <v>3</v>
      </c>
      <c r="AW73" s="25">
        <f t="shared" si="31"/>
        <v>1.8</v>
      </c>
      <c r="AX73" s="25">
        <f t="shared" si="32"/>
        <v>3</v>
      </c>
      <c r="AY73" s="25">
        <f t="shared" si="33"/>
        <v>3</v>
      </c>
      <c r="AZ73" s="25">
        <f t="shared" si="34"/>
        <v>1</v>
      </c>
      <c r="BA73" s="25">
        <f t="shared" si="35"/>
        <v>1</v>
      </c>
      <c r="BB73" s="25">
        <f t="shared" si="36"/>
        <v>1</v>
      </c>
    </row>
    <row r="74" spans="3:54" ht="30" x14ac:dyDescent="0.2">
      <c r="C74" s="196"/>
      <c r="D74" s="198"/>
      <c r="E74" s="203"/>
      <c r="F74" s="92" t="s">
        <v>742</v>
      </c>
      <c r="G74" s="41"/>
      <c r="H74" s="27" t="s">
        <v>50</v>
      </c>
      <c r="J74" s="26" t="str">
        <f t="shared" si="28"/>
        <v>molto basso</v>
      </c>
      <c r="K74" s="103" t="s">
        <v>743</v>
      </c>
      <c r="L74" s="116"/>
      <c r="M74" s="116" t="s">
        <v>889</v>
      </c>
      <c r="N74" s="116" t="s">
        <v>442</v>
      </c>
      <c r="O74" s="116" t="s">
        <v>441</v>
      </c>
      <c r="P74" s="106"/>
      <c r="Q74" s="116"/>
      <c r="R74" s="116"/>
      <c r="S74" s="116"/>
      <c r="T74" s="31"/>
      <c r="U74" s="71" t="s">
        <v>44</v>
      </c>
      <c r="V74" s="71" t="s">
        <v>44</v>
      </c>
      <c r="W74" s="112" t="s">
        <v>358</v>
      </c>
      <c r="X74" s="40" t="s">
        <v>37</v>
      </c>
      <c r="Y74" s="40" t="s">
        <v>36</v>
      </c>
      <c r="Z74" s="40" t="s">
        <v>23</v>
      </c>
      <c r="AA74" s="40" t="s">
        <v>37</v>
      </c>
      <c r="AB74" s="40" t="s">
        <v>23</v>
      </c>
      <c r="AC74" s="40" t="s">
        <v>36</v>
      </c>
      <c r="AD74" s="34" t="str">
        <f t="shared" si="29"/>
        <v>basso</v>
      </c>
      <c r="AE74" s="40" t="s">
        <v>36</v>
      </c>
      <c r="AF74" s="40" t="s">
        <v>23</v>
      </c>
      <c r="AG74" s="40" t="s">
        <v>23</v>
      </c>
      <c r="AH74" s="40" t="s">
        <v>23</v>
      </c>
      <c r="AI74" s="40" t="s">
        <v>23</v>
      </c>
      <c r="AJ74" s="34" t="str">
        <f t="shared" si="30"/>
        <v>molto basso</v>
      </c>
      <c r="AK74" s="35" t="s">
        <v>605</v>
      </c>
      <c r="AP74" s="25">
        <f t="shared" si="21"/>
        <v>2</v>
      </c>
      <c r="AQ74" s="25">
        <f t="shared" si="22"/>
        <v>3</v>
      </c>
      <c r="AR74" s="25">
        <f t="shared" si="23"/>
        <v>2</v>
      </c>
      <c r="AS74" s="25">
        <f t="shared" si="24"/>
        <v>1</v>
      </c>
      <c r="AT74" s="25">
        <f t="shared" si="25"/>
        <v>3</v>
      </c>
      <c r="AU74" s="25">
        <f t="shared" si="26"/>
        <v>1</v>
      </c>
      <c r="AV74" s="25">
        <f t="shared" si="27"/>
        <v>2</v>
      </c>
      <c r="AW74" s="25">
        <f t="shared" si="31"/>
        <v>1.2</v>
      </c>
      <c r="AX74" s="25">
        <f t="shared" si="32"/>
        <v>2</v>
      </c>
      <c r="AY74" s="25">
        <f t="shared" si="33"/>
        <v>1</v>
      </c>
      <c r="AZ74" s="25">
        <f t="shared" si="34"/>
        <v>1</v>
      </c>
      <c r="BA74" s="25">
        <f t="shared" si="35"/>
        <v>1</v>
      </c>
      <c r="BB74" s="25">
        <f t="shared" si="36"/>
        <v>1</v>
      </c>
    </row>
    <row r="75" spans="3:54" ht="78.75" x14ac:dyDescent="0.2">
      <c r="C75" s="196"/>
      <c r="D75" s="198"/>
      <c r="E75" s="203"/>
      <c r="F75" s="92" t="s">
        <v>139</v>
      </c>
      <c r="G75" s="41"/>
      <c r="H75" s="27" t="s">
        <v>358</v>
      </c>
      <c r="J75" s="26" t="str">
        <f t="shared" si="28"/>
        <v>molto basso</v>
      </c>
      <c r="K75" s="103" t="s">
        <v>743</v>
      </c>
      <c r="L75" s="116" t="s">
        <v>454</v>
      </c>
      <c r="M75" s="116" t="s">
        <v>885</v>
      </c>
      <c r="N75" s="116" t="s">
        <v>442</v>
      </c>
      <c r="O75" s="116" t="s">
        <v>441</v>
      </c>
      <c r="P75" s="106"/>
      <c r="Q75" s="116" t="s">
        <v>501</v>
      </c>
      <c r="R75" s="116" t="s">
        <v>442</v>
      </c>
      <c r="S75" s="116" t="s">
        <v>441</v>
      </c>
      <c r="T75" s="31"/>
      <c r="U75" s="71" t="s">
        <v>44</v>
      </c>
      <c r="V75" s="71" t="s">
        <v>44</v>
      </c>
      <c r="W75" s="112" t="s">
        <v>358</v>
      </c>
      <c r="X75" s="40" t="s">
        <v>37</v>
      </c>
      <c r="Y75" s="40" t="s">
        <v>36</v>
      </c>
      <c r="Z75" s="40" t="s">
        <v>23</v>
      </c>
      <c r="AA75" s="40" t="s">
        <v>36</v>
      </c>
      <c r="AB75" s="40" t="s">
        <v>23</v>
      </c>
      <c r="AC75" s="40" t="s">
        <v>36</v>
      </c>
      <c r="AD75" s="34" t="str">
        <f t="shared" si="29"/>
        <v>basso</v>
      </c>
      <c r="AE75" s="40" t="s">
        <v>36</v>
      </c>
      <c r="AF75" s="40" t="s">
        <v>36</v>
      </c>
      <c r="AG75" s="40" t="s">
        <v>23</v>
      </c>
      <c r="AH75" s="40" t="s">
        <v>23</v>
      </c>
      <c r="AI75" s="40" t="s">
        <v>23</v>
      </c>
      <c r="AJ75" s="34" t="str">
        <f t="shared" si="30"/>
        <v>molto basso</v>
      </c>
      <c r="AK75" s="35" t="s">
        <v>606</v>
      </c>
      <c r="AP75" s="25">
        <f t="shared" si="21"/>
        <v>1.8333333333333333</v>
      </c>
      <c r="AQ75" s="25">
        <f t="shared" si="22"/>
        <v>3</v>
      </c>
      <c r="AR75" s="25">
        <f t="shared" si="23"/>
        <v>2</v>
      </c>
      <c r="AS75" s="25">
        <f t="shared" si="24"/>
        <v>1</v>
      </c>
      <c r="AT75" s="25">
        <f t="shared" si="25"/>
        <v>2</v>
      </c>
      <c r="AU75" s="25">
        <f t="shared" si="26"/>
        <v>1</v>
      </c>
      <c r="AV75" s="25">
        <f t="shared" si="27"/>
        <v>2</v>
      </c>
      <c r="AW75" s="25">
        <f t="shared" si="31"/>
        <v>1.4</v>
      </c>
      <c r="AX75" s="25">
        <f t="shared" si="32"/>
        <v>2</v>
      </c>
      <c r="AY75" s="25">
        <f t="shared" si="33"/>
        <v>2</v>
      </c>
      <c r="AZ75" s="25">
        <f t="shared" si="34"/>
        <v>1</v>
      </c>
      <c r="BA75" s="25">
        <f t="shared" si="35"/>
        <v>1</v>
      </c>
      <c r="BB75" s="25">
        <f t="shared" si="36"/>
        <v>1</v>
      </c>
    </row>
    <row r="76" spans="3:54" ht="33.75" customHeight="1" x14ac:dyDescent="0.2">
      <c r="C76" s="196"/>
      <c r="D76" s="187" t="s">
        <v>140</v>
      </c>
      <c r="E76" s="203" t="s">
        <v>141</v>
      </c>
      <c r="F76" s="92" t="s">
        <v>142</v>
      </c>
      <c r="G76" s="41"/>
      <c r="H76" s="27" t="s">
        <v>50</v>
      </c>
      <c r="J76" s="26" t="str">
        <f t="shared" si="28"/>
        <v>basso</v>
      </c>
      <c r="K76" s="103" t="s">
        <v>743</v>
      </c>
      <c r="L76" s="84" t="s">
        <v>748</v>
      </c>
      <c r="M76" s="116" t="s">
        <v>884</v>
      </c>
      <c r="N76" s="84" t="s">
        <v>442</v>
      </c>
      <c r="O76" s="84" t="s">
        <v>447</v>
      </c>
      <c r="P76" s="30"/>
      <c r="Q76" s="29"/>
      <c r="R76" s="29"/>
      <c r="S76" s="29"/>
      <c r="T76" s="31"/>
      <c r="U76" s="71" t="s">
        <v>44</v>
      </c>
      <c r="V76" s="32"/>
      <c r="W76" s="112" t="s">
        <v>50</v>
      </c>
      <c r="X76" s="40" t="s">
        <v>37</v>
      </c>
      <c r="Y76" s="40" t="s">
        <v>36</v>
      </c>
      <c r="Z76" s="40" t="s">
        <v>23</v>
      </c>
      <c r="AA76" s="40" t="s">
        <v>36</v>
      </c>
      <c r="AB76" s="40" t="s">
        <v>23</v>
      </c>
      <c r="AC76" s="40" t="s">
        <v>36</v>
      </c>
      <c r="AD76" s="34" t="str">
        <f t="shared" si="29"/>
        <v>basso</v>
      </c>
      <c r="AE76" s="40" t="s">
        <v>36</v>
      </c>
      <c r="AF76" s="40" t="s">
        <v>36</v>
      </c>
      <c r="AG76" s="40" t="s">
        <v>23</v>
      </c>
      <c r="AH76" s="40" t="s">
        <v>23</v>
      </c>
      <c r="AI76" s="40" t="s">
        <v>37</v>
      </c>
      <c r="AJ76" s="34" t="str">
        <f t="shared" si="30"/>
        <v>basso</v>
      </c>
      <c r="AK76" s="35" t="s">
        <v>607</v>
      </c>
      <c r="AP76" s="25">
        <f t="shared" si="21"/>
        <v>1.8333333333333333</v>
      </c>
      <c r="AQ76" s="25">
        <f t="shared" si="22"/>
        <v>3</v>
      </c>
      <c r="AR76" s="25">
        <f t="shared" si="23"/>
        <v>2</v>
      </c>
      <c r="AS76" s="25">
        <f t="shared" si="24"/>
        <v>1</v>
      </c>
      <c r="AT76" s="25">
        <f t="shared" si="25"/>
        <v>2</v>
      </c>
      <c r="AU76" s="25">
        <f t="shared" si="26"/>
        <v>1</v>
      </c>
      <c r="AV76" s="25">
        <f t="shared" si="27"/>
        <v>2</v>
      </c>
      <c r="AW76" s="25">
        <f t="shared" si="31"/>
        <v>1.8</v>
      </c>
      <c r="AX76" s="25">
        <f t="shared" si="32"/>
        <v>2</v>
      </c>
      <c r="AY76" s="25">
        <f t="shared" si="33"/>
        <v>2</v>
      </c>
      <c r="AZ76" s="25">
        <f t="shared" si="34"/>
        <v>1</v>
      </c>
      <c r="BA76" s="25">
        <f t="shared" si="35"/>
        <v>1</v>
      </c>
      <c r="BB76" s="25">
        <f t="shared" si="36"/>
        <v>3</v>
      </c>
    </row>
    <row r="77" spans="3:54" ht="101.25" x14ac:dyDescent="0.2">
      <c r="C77" s="196"/>
      <c r="D77" s="187"/>
      <c r="E77" s="203"/>
      <c r="F77" s="92" t="s">
        <v>143</v>
      </c>
      <c r="G77" s="41"/>
      <c r="H77" s="27" t="s">
        <v>359</v>
      </c>
      <c r="J77" s="26" t="str">
        <f t="shared" si="28"/>
        <v>alto</v>
      </c>
      <c r="K77" s="103" t="s">
        <v>743</v>
      </c>
      <c r="L77" s="84" t="s">
        <v>748</v>
      </c>
      <c r="M77" s="177" t="s">
        <v>886</v>
      </c>
      <c r="N77" s="57" t="s">
        <v>442</v>
      </c>
      <c r="O77" s="84" t="s">
        <v>447</v>
      </c>
      <c r="P77" s="30"/>
      <c r="Q77" s="104" t="s">
        <v>749</v>
      </c>
      <c r="R77" s="29" t="s">
        <v>442</v>
      </c>
      <c r="S77" s="29" t="s">
        <v>447</v>
      </c>
      <c r="T77" s="31" t="s">
        <v>674</v>
      </c>
      <c r="U77" s="71" t="s">
        <v>44</v>
      </c>
      <c r="V77" s="32"/>
      <c r="W77" s="112" t="s">
        <v>752</v>
      </c>
      <c r="X77" s="40" t="s">
        <v>568</v>
      </c>
      <c r="Y77" s="40" t="s">
        <v>568</v>
      </c>
      <c r="Z77" s="40" t="s">
        <v>23</v>
      </c>
      <c r="AA77" s="40" t="s">
        <v>37</v>
      </c>
      <c r="AB77" s="40" t="s">
        <v>23</v>
      </c>
      <c r="AC77" s="40" t="s">
        <v>37</v>
      </c>
      <c r="AD77" s="34" t="str">
        <f t="shared" si="29"/>
        <v>medio</v>
      </c>
      <c r="AE77" s="40" t="s">
        <v>37</v>
      </c>
      <c r="AF77" s="40" t="s">
        <v>37</v>
      </c>
      <c r="AG77" s="40" t="s">
        <v>23</v>
      </c>
      <c r="AH77" s="40" t="s">
        <v>36</v>
      </c>
      <c r="AI77" s="40" t="s">
        <v>568</v>
      </c>
      <c r="AJ77" s="34" t="str">
        <f t="shared" si="30"/>
        <v>medio</v>
      </c>
      <c r="AK77" s="35" t="s">
        <v>608</v>
      </c>
      <c r="AP77" s="25">
        <f t="shared" si="21"/>
        <v>2.6666666666666665</v>
      </c>
      <c r="AQ77" s="25">
        <f t="shared" si="22"/>
        <v>4</v>
      </c>
      <c r="AR77" s="25">
        <f t="shared" si="23"/>
        <v>4</v>
      </c>
      <c r="AS77" s="25">
        <f t="shared" si="24"/>
        <v>1</v>
      </c>
      <c r="AT77" s="25">
        <f t="shared" si="25"/>
        <v>3</v>
      </c>
      <c r="AU77" s="25">
        <f t="shared" si="26"/>
        <v>1</v>
      </c>
      <c r="AV77" s="25">
        <f t="shared" si="27"/>
        <v>3</v>
      </c>
      <c r="AW77" s="25">
        <f t="shared" si="31"/>
        <v>2.6</v>
      </c>
      <c r="AX77" s="25">
        <f t="shared" si="32"/>
        <v>3</v>
      </c>
      <c r="AY77" s="25">
        <f t="shared" si="33"/>
        <v>3</v>
      </c>
      <c r="AZ77" s="25">
        <f t="shared" si="34"/>
        <v>1</v>
      </c>
      <c r="BA77" s="25">
        <f t="shared" si="35"/>
        <v>2</v>
      </c>
      <c r="BB77" s="25">
        <f t="shared" si="36"/>
        <v>4</v>
      </c>
    </row>
    <row r="78" spans="3:54" ht="56.25" x14ac:dyDescent="0.2">
      <c r="C78" s="196"/>
      <c r="D78" s="187"/>
      <c r="E78" s="203"/>
      <c r="F78" s="92" t="s">
        <v>144</v>
      </c>
      <c r="G78" s="41"/>
      <c r="H78" s="27" t="s">
        <v>50</v>
      </c>
      <c r="J78" s="26" t="str">
        <f t="shared" si="28"/>
        <v>molto basso</v>
      </c>
      <c r="K78" s="103" t="s">
        <v>743</v>
      </c>
      <c r="L78" s="84" t="s">
        <v>748</v>
      </c>
      <c r="M78" s="116" t="s">
        <v>889</v>
      </c>
      <c r="N78" s="84" t="s">
        <v>442</v>
      </c>
      <c r="O78" s="84" t="s">
        <v>447</v>
      </c>
      <c r="P78" s="30"/>
      <c r="Q78" s="104" t="s">
        <v>750</v>
      </c>
      <c r="R78" s="104" t="s">
        <v>442</v>
      </c>
      <c r="S78" s="104" t="s">
        <v>447</v>
      </c>
      <c r="T78" s="31" t="s">
        <v>674</v>
      </c>
      <c r="U78" s="71" t="s">
        <v>44</v>
      </c>
      <c r="V78" s="32"/>
      <c r="W78" s="112" t="s">
        <v>50</v>
      </c>
      <c r="X78" s="40" t="s">
        <v>37</v>
      </c>
      <c r="Y78" s="40" t="s">
        <v>36</v>
      </c>
      <c r="Z78" s="40" t="s">
        <v>23</v>
      </c>
      <c r="AA78" s="40" t="s">
        <v>23</v>
      </c>
      <c r="AB78" s="40" t="s">
        <v>23</v>
      </c>
      <c r="AC78" s="40" t="s">
        <v>36</v>
      </c>
      <c r="AD78" s="34" t="str">
        <f t="shared" si="29"/>
        <v>basso</v>
      </c>
      <c r="AE78" s="40" t="s">
        <v>36</v>
      </c>
      <c r="AF78" s="40" t="s">
        <v>36</v>
      </c>
      <c r="AG78" s="40" t="s">
        <v>23</v>
      </c>
      <c r="AH78" s="40" t="s">
        <v>23</v>
      </c>
      <c r="AI78" s="40" t="s">
        <v>23</v>
      </c>
      <c r="AJ78" s="34" t="str">
        <f t="shared" si="30"/>
        <v>molto basso</v>
      </c>
      <c r="AK78" s="35" t="s">
        <v>608</v>
      </c>
      <c r="AP78" s="25">
        <f t="shared" si="21"/>
        <v>1.6666666666666667</v>
      </c>
      <c r="AQ78" s="25">
        <f t="shared" si="22"/>
        <v>3</v>
      </c>
      <c r="AR78" s="25">
        <f t="shared" si="23"/>
        <v>2</v>
      </c>
      <c r="AS78" s="25">
        <f t="shared" si="24"/>
        <v>1</v>
      </c>
      <c r="AT78" s="25">
        <f t="shared" si="25"/>
        <v>1</v>
      </c>
      <c r="AU78" s="25">
        <f t="shared" si="26"/>
        <v>1</v>
      </c>
      <c r="AV78" s="25">
        <f t="shared" si="27"/>
        <v>2</v>
      </c>
      <c r="AW78" s="25">
        <f t="shared" si="31"/>
        <v>1.4</v>
      </c>
      <c r="AX78" s="25">
        <f t="shared" si="32"/>
        <v>2</v>
      </c>
      <c r="AY78" s="25">
        <f t="shared" si="33"/>
        <v>2</v>
      </c>
      <c r="AZ78" s="25">
        <f t="shared" si="34"/>
        <v>1</v>
      </c>
      <c r="BA78" s="25">
        <f t="shared" si="35"/>
        <v>1</v>
      </c>
      <c r="BB78" s="25">
        <f t="shared" si="36"/>
        <v>1</v>
      </c>
    </row>
    <row r="79" spans="3:54" ht="33.75" x14ac:dyDescent="0.2">
      <c r="C79" s="196"/>
      <c r="D79" s="187"/>
      <c r="E79" s="203"/>
      <c r="F79" s="92" t="s">
        <v>145</v>
      </c>
      <c r="G79" s="41"/>
      <c r="H79" s="27" t="s">
        <v>360</v>
      </c>
      <c r="J79" s="26" t="str">
        <f t="shared" si="28"/>
        <v>medio</v>
      </c>
      <c r="K79" s="103" t="s">
        <v>743</v>
      </c>
      <c r="L79" s="84" t="s">
        <v>748</v>
      </c>
      <c r="M79" s="116"/>
      <c r="N79" s="84" t="s">
        <v>442</v>
      </c>
      <c r="O79" s="84" t="s">
        <v>447</v>
      </c>
      <c r="P79" s="30"/>
      <c r="Q79" s="104" t="s">
        <v>751</v>
      </c>
      <c r="R79" s="104" t="s">
        <v>442</v>
      </c>
      <c r="S79" s="85" t="s">
        <v>503</v>
      </c>
      <c r="T79" s="31" t="s">
        <v>674</v>
      </c>
      <c r="U79" s="71" t="s">
        <v>44</v>
      </c>
      <c r="V79" s="32"/>
      <c r="W79" s="112" t="s">
        <v>360</v>
      </c>
      <c r="X79" s="40" t="s">
        <v>37</v>
      </c>
      <c r="Y79" s="40" t="s">
        <v>37</v>
      </c>
      <c r="Z79" s="40" t="s">
        <v>23</v>
      </c>
      <c r="AA79" s="40" t="s">
        <v>36</v>
      </c>
      <c r="AB79" s="40" t="s">
        <v>23</v>
      </c>
      <c r="AC79" s="40" t="s">
        <v>37</v>
      </c>
      <c r="AD79" s="34" t="str">
        <f t="shared" si="29"/>
        <v>basso</v>
      </c>
      <c r="AE79" s="40" t="s">
        <v>37</v>
      </c>
      <c r="AF79" s="40" t="s">
        <v>568</v>
      </c>
      <c r="AG79" s="40" t="s">
        <v>23</v>
      </c>
      <c r="AH79" s="40" t="s">
        <v>23</v>
      </c>
      <c r="AI79" s="40" t="s">
        <v>568</v>
      </c>
      <c r="AJ79" s="34" t="str">
        <f t="shared" si="30"/>
        <v>medio</v>
      </c>
      <c r="AK79" s="35" t="s">
        <v>608</v>
      </c>
      <c r="AP79" s="25">
        <f t="shared" si="21"/>
        <v>2.1666666666666665</v>
      </c>
      <c r="AQ79" s="25">
        <f t="shared" si="22"/>
        <v>3</v>
      </c>
      <c r="AR79" s="25">
        <f t="shared" si="23"/>
        <v>3</v>
      </c>
      <c r="AS79" s="25">
        <f t="shared" si="24"/>
        <v>1</v>
      </c>
      <c r="AT79" s="25">
        <f t="shared" si="25"/>
        <v>2</v>
      </c>
      <c r="AU79" s="25">
        <f t="shared" si="26"/>
        <v>1</v>
      </c>
      <c r="AV79" s="25">
        <f t="shared" si="27"/>
        <v>3</v>
      </c>
      <c r="AW79" s="25">
        <f t="shared" si="31"/>
        <v>2.6</v>
      </c>
      <c r="AX79" s="25">
        <f t="shared" si="32"/>
        <v>3</v>
      </c>
      <c r="AY79" s="25">
        <f t="shared" si="33"/>
        <v>4</v>
      </c>
      <c r="AZ79" s="25">
        <f t="shared" si="34"/>
        <v>1</v>
      </c>
      <c r="BA79" s="25">
        <f t="shared" si="35"/>
        <v>1</v>
      </c>
      <c r="BB79" s="25">
        <f t="shared" si="36"/>
        <v>4</v>
      </c>
    </row>
    <row r="80" spans="3:54" ht="42.75" customHeight="1" x14ac:dyDescent="0.2">
      <c r="C80" s="199" t="s">
        <v>361</v>
      </c>
      <c r="D80" s="206" t="s">
        <v>146</v>
      </c>
      <c r="E80" s="198" t="s">
        <v>147</v>
      </c>
      <c r="F80" s="91" t="s">
        <v>148</v>
      </c>
      <c r="G80" s="43"/>
      <c r="H80" s="48" t="s">
        <v>881</v>
      </c>
      <c r="J80" s="26" t="str">
        <f t="shared" si="28"/>
        <v>alto</v>
      </c>
      <c r="K80" s="28"/>
      <c r="L80" s="58" t="s">
        <v>455</v>
      </c>
      <c r="M80" s="116" t="s">
        <v>885</v>
      </c>
      <c r="N80" s="58" t="s">
        <v>442</v>
      </c>
      <c r="O80" s="58" t="s">
        <v>447</v>
      </c>
      <c r="P80" s="30"/>
      <c r="Q80" s="63" t="s">
        <v>502</v>
      </c>
      <c r="R80" s="63" t="s">
        <v>442</v>
      </c>
      <c r="S80" s="63" t="s">
        <v>503</v>
      </c>
      <c r="T80" s="31"/>
      <c r="U80" s="74" t="s">
        <v>556</v>
      </c>
      <c r="V80" s="32"/>
      <c r="W80" s="112"/>
      <c r="X80" s="40" t="s">
        <v>568</v>
      </c>
      <c r="Y80" s="40" t="s">
        <v>568</v>
      </c>
      <c r="Z80" s="40" t="s">
        <v>23</v>
      </c>
      <c r="AA80" s="40" t="s">
        <v>37</v>
      </c>
      <c r="AB80" s="40" t="s">
        <v>23</v>
      </c>
      <c r="AC80" s="40" t="s">
        <v>37</v>
      </c>
      <c r="AD80" s="34" t="str">
        <f t="shared" si="29"/>
        <v>medio</v>
      </c>
      <c r="AE80" s="40" t="s">
        <v>37</v>
      </c>
      <c r="AF80" s="40" t="s">
        <v>568</v>
      </c>
      <c r="AG80" s="40" t="s">
        <v>568</v>
      </c>
      <c r="AH80" s="40" t="s">
        <v>37</v>
      </c>
      <c r="AI80" s="40" t="s">
        <v>568</v>
      </c>
      <c r="AJ80" s="34" t="str">
        <f t="shared" si="30"/>
        <v>alto</v>
      </c>
      <c r="AK80" s="35" t="s">
        <v>609</v>
      </c>
      <c r="AP80" s="25">
        <f t="shared" si="21"/>
        <v>2.6666666666666665</v>
      </c>
      <c r="AQ80" s="25">
        <f t="shared" si="22"/>
        <v>4</v>
      </c>
      <c r="AR80" s="25">
        <f t="shared" si="23"/>
        <v>4</v>
      </c>
      <c r="AS80" s="25">
        <f t="shared" si="24"/>
        <v>1</v>
      </c>
      <c r="AT80" s="25">
        <f t="shared" si="25"/>
        <v>3</v>
      </c>
      <c r="AU80" s="25">
        <f t="shared" si="26"/>
        <v>1</v>
      </c>
      <c r="AV80" s="25">
        <f t="shared" si="27"/>
        <v>3</v>
      </c>
      <c r="AW80" s="25">
        <f t="shared" si="31"/>
        <v>3.6</v>
      </c>
      <c r="AX80" s="25">
        <f t="shared" si="32"/>
        <v>3</v>
      </c>
      <c r="AY80" s="25">
        <f t="shared" si="33"/>
        <v>4</v>
      </c>
      <c r="AZ80" s="25">
        <f t="shared" si="34"/>
        <v>4</v>
      </c>
      <c r="BA80" s="25">
        <f t="shared" si="35"/>
        <v>3</v>
      </c>
      <c r="BB80" s="25">
        <f t="shared" si="36"/>
        <v>4</v>
      </c>
    </row>
    <row r="81" spans="3:54" ht="146.25" x14ac:dyDescent="0.2">
      <c r="C81" s="199"/>
      <c r="D81" s="206"/>
      <c r="E81" s="198"/>
      <c r="F81" s="91" t="s">
        <v>149</v>
      </c>
      <c r="G81" s="43"/>
      <c r="H81" s="48" t="s">
        <v>882</v>
      </c>
      <c r="J81" s="26" t="str">
        <f t="shared" si="28"/>
        <v>alto</v>
      </c>
      <c r="K81" s="28"/>
      <c r="L81" s="58" t="s">
        <v>455</v>
      </c>
      <c r="M81" s="116" t="s">
        <v>885</v>
      </c>
      <c r="N81" s="58" t="s">
        <v>442</v>
      </c>
      <c r="O81" s="58" t="s">
        <v>447</v>
      </c>
      <c r="P81" s="30"/>
      <c r="Q81" s="63" t="s">
        <v>502</v>
      </c>
      <c r="R81" s="63" t="s">
        <v>442</v>
      </c>
      <c r="S81" s="63" t="s">
        <v>503</v>
      </c>
      <c r="T81" s="31"/>
      <c r="U81" s="74" t="s">
        <v>556</v>
      </c>
      <c r="V81" s="32"/>
      <c r="W81" s="112"/>
      <c r="X81" s="40" t="s">
        <v>568</v>
      </c>
      <c r="Y81" s="40" t="s">
        <v>568</v>
      </c>
      <c r="Z81" s="40" t="s">
        <v>23</v>
      </c>
      <c r="AA81" s="40" t="s">
        <v>37</v>
      </c>
      <c r="AB81" s="40" t="s">
        <v>23</v>
      </c>
      <c r="AC81" s="40" t="s">
        <v>37</v>
      </c>
      <c r="AD81" s="34" t="str">
        <f t="shared" si="29"/>
        <v>medio</v>
      </c>
      <c r="AE81" s="40" t="s">
        <v>37</v>
      </c>
      <c r="AF81" s="40" t="s">
        <v>568</v>
      </c>
      <c r="AG81" s="40" t="s">
        <v>568</v>
      </c>
      <c r="AH81" s="40" t="s">
        <v>37</v>
      </c>
      <c r="AI81" s="40" t="s">
        <v>568</v>
      </c>
      <c r="AJ81" s="34" t="str">
        <f t="shared" si="30"/>
        <v>alto</v>
      </c>
      <c r="AK81" s="35" t="s">
        <v>609</v>
      </c>
      <c r="AP81" s="25">
        <f t="shared" si="21"/>
        <v>2.6666666666666665</v>
      </c>
      <c r="AQ81" s="25">
        <f t="shared" si="22"/>
        <v>4</v>
      </c>
      <c r="AR81" s="25">
        <f t="shared" si="23"/>
        <v>4</v>
      </c>
      <c r="AS81" s="25">
        <f t="shared" si="24"/>
        <v>1</v>
      </c>
      <c r="AT81" s="25">
        <f t="shared" si="25"/>
        <v>3</v>
      </c>
      <c r="AU81" s="25">
        <f t="shared" si="26"/>
        <v>1</v>
      </c>
      <c r="AV81" s="25">
        <f t="shared" si="27"/>
        <v>3</v>
      </c>
      <c r="AW81" s="25">
        <f t="shared" si="31"/>
        <v>3.6</v>
      </c>
      <c r="AX81" s="25">
        <f t="shared" si="32"/>
        <v>3</v>
      </c>
      <c r="AY81" s="25">
        <f t="shared" si="33"/>
        <v>4</v>
      </c>
      <c r="AZ81" s="25">
        <f t="shared" si="34"/>
        <v>4</v>
      </c>
      <c r="BA81" s="25">
        <f t="shared" si="35"/>
        <v>3</v>
      </c>
      <c r="BB81" s="25">
        <f t="shared" si="36"/>
        <v>4</v>
      </c>
    </row>
    <row r="82" spans="3:54" ht="168.75" x14ac:dyDescent="0.2">
      <c r="C82" s="199"/>
      <c r="D82" s="206"/>
      <c r="E82" s="198"/>
      <c r="F82" s="197" t="s">
        <v>150</v>
      </c>
      <c r="G82" s="197"/>
      <c r="H82" s="50" t="s">
        <v>362</v>
      </c>
      <c r="J82" s="26" t="str">
        <f t="shared" si="28"/>
        <v>alto</v>
      </c>
      <c r="K82" s="28"/>
      <c r="L82" s="58" t="s">
        <v>455</v>
      </c>
      <c r="M82" s="177" t="s">
        <v>886</v>
      </c>
      <c r="N82" s="58" t="s">
        <v>442</v>
      </c>
      <c r="O82" s="58" t="s">
        <v>447</v>
      </c>
      <c r="P82" s="30"/>
      <c r="Q82" s="63" t="s">
        <v>502</v>
      </c>
      <c r="R82" s="63" t="s">
        <v>442</v>
      </c>
      <c r="S82" s="63" t="s">
        <v>503</v>
      </c>
      <c r="T82" s="31"/>
      <c r="U82" s="71" t="s">
        <v>44</v>
      </c>
      <c r="V82" s="32"/>
      <c r="W82" s="33"/>
      <c r="X82" s="40" t="s">
        <v>568</v>
      </c>
      <c r="Y82" s="40" t="s">
        <v>568</v>
      </c>
      <c r="Z82" s="40" t="s">
        <v>23</v>
      </c>
      <c r="AA82" s="40" t="s">
        <v>37</v>
      </c>
      <c r="AB82" s="40" t="s">
        <v>23</v>
      </c>
      <c r="AC82" s="40" t="s">
        <v>37</v>
      </c>
      <c r="AD82" s="34" t="str">
        <f t="shared" si="29"/>
        <v>medio</v>
      </c>
      <c r="AE82" s="40" t="s">
        <v>37</v>
      </c>
      <c r="AF82" s="40" t="s">
        <v>568</v>
      </c>
      <c r="AG82" s="40" t="s">
        <v>568</v>
      </c>
      <c r="AH82" s="40" t="s">
        <v>37</v>
      </c>
      <c r="AI82" s="40" t="s">
        <v>568</v>
      </c>
      <c r="AJ82" s="34" t="str">
        <f t="shared" si="30"/>
        <v>alto</v>
      </c>
      <c r="AK82" s="35" t="s">
        <v>610</v>
      </c>
      <c r="AP82" s="25">
        <f t="shared" si="21"/>
        <v>2.6666666666666665</v>
      </c>
      <c r="AQ82" s="25">
        <f t="shared" si="22"/>
        <v>4</v>
      </c>
      <c r="AR82" s="25">
        <f t="shared" si="23"/>
        <v>4</v>
      </c>
      <c r="AS82" s="25">
        <f t="shared" si="24"/>
        <v>1</v>
      </c>
      <c r="AT82" s="25">
        <f t="shared" si="25"/>
        <v>3</v>
      </c>
      <c r="AU82" s="25">
        <f t="shared" si="26"/>
        <v>1</v>
      </c>
      <c r="AV82" s="25">
        <f t="shared" si="27"/>
        <v>3</v>
      </c>
      <c r="AW82" s="25">
        <f t="shared" si="31"/>
        <v>3.6</v>
      </c>
      <c r="AX82" s="25">
        <f t="shared" si="32"/>
        <v>3</v>
      </c>
      <c r="AY82" s="25">
        <f t="shared" si="33"/>
        <v>4</v>
      </c>
      <c r="AZ82" s="25">
        <f t="shared" si="34"/>
        <v>4</v>
      </c>
      <c r="BA82" s="25">
        <f t="shared" si="35"/>
        <v>3</v>
      </c>
      <c r="BB82" s="25">
        <f t="shared" si="36"/>
        <v>4</v>
      </c>
    </row>
    <row r="83" spans="3:54" ht="78.75" x14ac:dyDescent="0.2">
      <c r="C83" s="199"/>
      <c r="D83" s="206"/>
      <c r="E83" s="198"/>
      <c r="F83" s="197"/>
      <c r="G83" s="197"/>
      <c r="H83" s="50" t="s">
        <v>363</v>
      </c>
      <c r="J83" s="26" t="str">
        <f t="shared" si="28"/>
        <v>basso</v>
      </c>
      <c r="K83" s="28"/>
      <c r="L83" s="58"/>
      <c r="M83" s="116" t="s">
        <v>885</v>
      </c>
      <c r="N83" s="58"/>
      <c r="O83" s="58"/>
      <c r="P83" s="30"/>
      <c r="Q83" s="63" t="s">
        <v>504</v>
      </c>
      <c r="R83" s="63" t="s">
        <v>442</v>
      </c>
      <c r="S83" s="63" t="s">
        <v>505</v>
      </c>
      <c r="T83" s="31"/>
      <c r="U83" s="71" t="s">
        <v>557</v>
      </c>
      <c r="V83" s="32"/>
      <c r="W83" s="33"/>
      <c r="X83" s="40" t="s">
        <v>568</v>
      </c>
      <c r="Y83" s="40" t="s">
        <v>36</v>
      </c>
      <c r="Z83" s="40" t="s">
        <v>23</v>
      </c>
      <c r="AA83" s="40" t="s">
        <v>37</v>
      </c>
      <c r="AB83" s="40" t="s">
        <v>23</v>
      </c>
      <c r="AC83" s="40" t="s">
        <v>36</v>
      </c>
      <c r="AD83" s="34" t="str">
        <f t="shared" si="29"/>
        <v>basso</v>
      </c>
      <c r="AE83" s="40" t="s">
        <v>36</v>
      </c>
      <c r="AF83" s="40" t="s">
        <v>36</v>
      </c>
      <c r="AG83" s="40" t="s">
        <v>23</v>
      </c>
      <c r="AH83" s="40" t="s">
        <v>37</v>
      </c>
      <c r="AI83" s="40" t="s">
        <v>568</v>
      </c>
      <c r="AJ83" s="34" t="str">
        <f t="shared" si="30"/>
        <v>basso</v>
      </c>
      <c r="AK83" s="35" t="s">
        <v>610</v>
      </c>
      <c r="AP83" s="25">
        <f t="shared" si="21"/>
        <v>2.1666666666666665</v>
      </c>
      <c r="AQ83" s="25">
        <f t="shared" si="22"/>
        <v>4</v>
      </c>
      <c r="AR83" s="25">
        <f t="shared" si="23"/>
        <v>2</v>
      </c>
      <c r="AS83" s="25">
        <f t="shared" si="24"/>
        <v>1</v>
      </c>
      <c r="AT83" s="25">
        <f t="shared" si="25"/>
        <v>3</v>
      </c>
      <c r="AU83" s="25">
        <f t="shared" si="26"/>
        <v>1</v>
      </c>
      <c r="AV83" s="25">
        <f t="shared" si="27"/>
        <v>2</v>
      </c>
      <c r="AW83" s="25">
        <f t="shared" si="31"/>
        <v>2.4</v>
      </c>
      <c r="AX83" s="25">
        <f t="shared" si="32"/>
        <v>2</v>
      </c>
      <c r="AY83" s="25">
        <f t="shared" si="33"/>
        <v>2</v>
      </c>
      <c r="AZ83" s="25">
        <f t="shared" si="34"/>
        <v>1</v>
      </c>
      <c r="BA83" s="25">
        <f t="shared" si="35"/>
        <v>3</v>
      </c>
      <c r="BB83" s="25">
        <f t="shared" si="36"/>
        <v>4</v>
      </c>
    </row>
    <row r="84" spans="3:54" ht="180" x14ac:dyDescent="0.2">
      <c r="C84" s="199"/>
      <c r="D84" s="206"/>
      <c r="E84" s="198"/>
      <c r="F84" s="197"/>
      <c r="G84" s="197"/>
      <c r="H84" s="50" t="s">
        <v>364</v>
      </c>
      <c r="J84" s="26" t="str">
        <f t="shared" si="28"/>
        <v>medio</v>
      </c>
      <c r="K84" s="28"/>
      <c r="L84" s="58" t="s">
        <v>456</v>
      </c>
      <c r="M84" s="116" t="s">
        <v>885</v>
      </c>
      <c r="N84" s="58" t="s">
        <v>442</v>
      </c>
      <c r="O84" s="58" t="s">
        <v>447</v>
      </c>
      <c r="P84" s="30"/>
      <c r="Q84" s="63" t="s">
        <v>506</v>
      </c>
      <c r="R84" s="66">
        <v>44196</v>
      </c>
      <c r="S84" s="63" t="s">
        <v>447</v>
      </c>
      <c r="T84" s="31"/>
      <c r="U84" s="71" t="s">
        <v>558</v>
      </c>
      <c r="V84" s="32"/>
      <c r="W84" s="33"/>
      <c r="X84" s="40" t="s">
        <v>37</v>
      </c>
      <c r="Y84" s="40" t="s">
        <v>568</v>
      </c>
      <c r="Z84" s="40" t="s">
        <v>23</v>
      </c>
      <c r="AA84" s="40" t="s">
        <v>37</v>
      </c>
      <c r="AB84" s="40" t="s">
        <v>23</v>
      </c>
      <c r="AC84" s="40" t="s">
        <v>37</v>
      </c>
      <c r="AD84" s="34" t="str">
        <f t="shared" si="29"/>
        <v>medio</v>
      </c>
      <c r="AE84" s="40" t="s">
        <v>36</v>
      </c>
      <c r="AF84" s="40" t="s">
        <v>36</v>
      </c>
      <c r="AG84" s="40" t="s">
        <v>23</v>
      </c>
      <c r="AH84" s="40" t="s">
        <v>23</v>
      </c>
      <c r="AI84" s="40" t="s">
        <v>568</v>
      </c>
      <c r="AJ84" s="34" t="str">
        <f t="shared" si="30"/>
        <v>basso</v>
      </c>
      <c r="AK84" s="35" t="s">
        <v>610</v>
      </c>
      <c r="AP84" s="25">
        <f t="shared" si="21"/>
        <v>2.5</v>
      </c>
      <c r="AQ84" s="25">
        <f t="shared" si="22"/>
        <v>3</v>
      </c>
      <c r="AR84" s="25">
        <f t="shared" si="23"/>
        <v>4</v>
      </c>
      <c r="AS84" s="25">
        <f t="shared" si="24"/>
        <v>1</v>
      </c>
      <c r="AT84" s="25">
        <f t="shared" si="25"/>
        <v>3</v>
      </c>
      <c r="AU84" s="25">
        <f t="shared" si="26"/>
        <v>1</v>
      </c>
      <c r="AV84" s="25">
        <f t="shared" si="27"/>
        <v>3</v>
      </c>
      <c r="AW84" s="25">
        <f t="shared" si="31"/>
        <v>2</v>
      </c>
      <c r="AX84" s="25">
        <f t="shared" si="32"/>
        <v>2</v>
      </c>
      <c r="AY84" s="25">
        <f t="shared" si="33"/>
        <v>2</v>
      </c>
      <c r="AZ84" s="25">
        <f t="shared" si="34"/>
        <v>1</v>
      </c>
      <c r="BA84" s="25">
        <f t="shared" si="35"/>
        <v>1</v>
      </c>
      <c r="BB84" s="25">
        <f t="shared" si="36"/>
        <v>4</v>
      </c>
    </row>
    <row r="85" spans="3:54" ht="91.5" customHeight="1" x14ac:dyDescent="0.2">
      <c r="C85" s="199"/>
      <c r="D85" s="206"/>
      <c r="E85" s="198"/>
      <c r="F85" s="197" t="s">
        <v>151</v>
      </c>
      <c r="G85" s="197"/>
      <c r="H85" s="50" t="s">
        <v>365</v>
      </c>
      <c r="J85" s="26" t="str">
        <f t="shared" si="28"/>
        <v>medio</v>
      </c>
      <c r="K85" s="28"/>
      <c r="L85" s="58" t="s">
        <v>457</v>
      </c>
      <c r="M85" s="116" t="s">
        <v>884</v>
      </c>
      <c r="N85" s="58" t="s">
        <v>442</v>
      </c>
      <c r="O85" s="58" t="s">
        <v>447</v>
      </c>
      <c r="P85" s="30"/>
      <c r="Q85" s="63" t="s">
        <v>506</v>
      </c>
      <c r="R85" s="66">
        <v>44196</v>
      </c>
      <c r="S85" s="63" t="s">
        <v>447</v>
      </c>
      <c r="T85" s="31"/>
      <c r="U85" s="71" t="s">
        <v>44</v>
      </c>
      <c r="V85" s="32"/>
      <c r="W85" s="33"/>
      <c r="X85" s="40" t="s">
        <v>568</v>
      </c>
      <c r="Y85" s="40" t="s">
        <v>37</v>
      </c>
      <c r="Z85" s="40" t="s">
        <v>23</v>
      </c>
      <c r="AA85" s="40" t="s">
        <v>37</v>
      </c>
      <c r="AB85" s="40" t="s">
        <v>23</v>
      </c>
      <c r="AC85" s="40" t="s">
        <v>36</v>
      </c>
      <c r="AD85" s="34" t="str">
        <f t="shared" si="29"/>
        <v>basso</v>
      </c>
      <c r="AE85" s="40" t="s">
        <v>37</v>
      </c>
      <c r="AF85" s="40" t="s">
        <v>36</v>
      </c>
      <c r="AG85" s="40" t="s">
        <v>568</v>
      </c>
      <c r="AH85" s="40" t="s">
        <v>568</v>
      </c>
      <c r="AI85" s="40" t="s">
        <v>568</v>
      </c>
      <c r="AJ85" s="34" t="str">
        <f t="shared" si="30"/>
        <v>medio</v>
      </c>
      <c r="AK85" s="35" t="s">
        <v>610</v>
      </c>
      <c r="AP85" s="25">
        <f t="shared" si="21"/>
        <v>2.3333333333333335</v>
      </c>
      <c r="AQ85" s="25">
        <f t="shared" si="22"/>
        <v>4</v>
      </c>
      <c r="AR85" s="25">
        <f t="shared" si="23"/>
        <v>3</v>
      </c>
      <c r="AS85" s="25">
        <f t="shared" si="24"/>
        <v>1</v>
      </c>
      <c r="AT85" s="25">
        <f t="shared" si="25"/>
        <v>3</v>
      </c>
      <c r="AU85" s="25">
        <f t="shared" si="26"/>
        <v>1</v>
      </c>
      <c r="AV85" s="25">
        <f t="shared" si="27"/>
        <v>2</v>
      </c>
      <c r="AW85" s="25">
        <f t="shared" si="31"/>
        <v>3.4</v>
      </c>
      <c r="AX85" s="25">
        <f t="shared" si="32"/>
        <v>3</v>
      </c>
      <c r="AY85" s="25">
        <f t="shared" si="33"/>
        <v>2</v>
      </c>
      <c r="AZ85" s="25">
        <f t="shared" si="34"/>
        <v>4</v>
      </c>
      <c r="BA85" s="25">
        <f t="shared" si="35"/>
        <v>4</v>
      </c>
      <c r="BB85" s="25">
        <f t="shared" si="36"/>
        <v>4</v>
      </c>
    </row>
    <row r="86" spans="3:54" ht="123.75" x14ac:dyDescent="0.2">
      <c r="C86" s="199"/>
      <c r="D86" s="206"/>
      <c r="E86" s="198"/>
      <c r="F86" s="197"/>
      <c r="G86" s="197"/>
      <c r="H86" s="50" t="s">
        <v>366</v>
      </c>
      <c r="J86" s="26" t="str">
        <f t="shared" si="28"/>
        <v>basso</v>
      </c>
      <c r="K86" s="28"/>
      <c r="L86" s="58" t="s">
        <v>458</v>
      </c>
      <c r="M86" s="116" t="s">
        <v>885</v>
      </c>
      <c r="N86" s="58" t="s">
        <v>442</v>
      </c>
      <c r="O86" s="58" t="s">
        <v>447</v>
      </c>
      <c r="P86" s="30"/>
      <c r="Q86" s="63" t="s">
        <v>507</v>
      </c>
      <c r="R86" s="66">
        <v>44196</v>
      </c>
      <c r="S86" s="63" t="s">
        <v>447</v>
      </c>
      <c r="T86" s="31"/>
      <c r="U86" s="71" t="s">
        <v>44</v>
      </c>
      <c r="V86" s="32"/>
      <c r="W86" s="33"/>
      <c r="X86" s="40" t="s">
        <v>568</v>
      </c>
      <c r="Y86" s="40" t="s">
        <v>37</v>
      </c>
      <c r="Z86" s="40" t="s">
        <v>23</v>
      </c>
      <c r="AA86" s="40" t="s">
        <v>37</v>
      </c>
      <c r="AB86" s="40" t="s">
        <v>23</v>
      </c>
      <c r="AC86" s="40" t="s">
        <v>36</v>
      </c>
      <c r="AD86" s="34" t="str">
        <f t="shared" si="29"/>
        <v>basso</v>
      </c>
      <c r="AE86" s="40" t="s">
        <v>36</v>
      </c>
      <c r="AF86" s="40" t="s">
        <v>36</v>
      </c>
      <c r="AG86" s="40" t="s">
        <v>37</v>
      </c>
      <c r="AH86" s="40" t="s">
        <v>23</v>
      </c>
      <c r="AI86" s="40" t="s">
        <v>568</v>
      </c>
      <c r="AJ86" s="34" t="str">
        <f t="shared" si="30"/>
        <v>basso</v>
      </c>
      <c r="AK86" s="35" t="s">
        <v>611</v>
      </c>
      <c r="AP86" s="25">
        <f t="shared" si="21"/>
        <v>2.3333333333333335</v>
      </c>
      <c r="AQ86" s="25">
        <f t="shared" si="22"/>
        <v>4</v>
      </c>
      <c r="AR86" s="25">
        <f t="shared" si="23"/>
        <v>3</v>
      </c>
      <c r="AS86" s="25">
        <f t="shared" si="24"/>
        <v>1</v>
      </c>
      <c r="AT86" s="25">
        <f t="shared" si="25"/>
        <v>3</v>
      </c>
      <c r="AU86" s="25">
        <f t="shared" si="26"/>
        <v>1</v>
      </c>
      <c r="AV86" s="25">
        <f t="shared" si="27"/>
        <v>2</v>
      </c>
      <c r="AW86" s="25">
        <f t="shared" si="31"/>
        <v>2.4</v>
      </c>
      <c r="AX86" s="25">
        <f t="shared" si="32"/>
        <v>2</v>
      </c>
      <c r="AY86" s="25">
        <f t="shared" si="33"/>
        <v>2</v>
      </c>
      <c r="AZ86" s="25">
        <f t="shared" si="34"/>
        <v>3</v>
      </c>
      <c r="BA86" s="25">
        <f t="shared" si="35"/>
        <v>1</v>
      </c>
      <c r="BB86" s="25">
        <f t="shared" si="36"/>
        <v>4</v>
      </c>
    </row>
    <row r="87" spans="3:54" ht="112.5" x14ac:dyDescent="0.2">
      <c r="C87" s="199"/>
      <c r="D87" s="206"/>
      <c r="E87" s="198"/>
      <c r="F87" s="197"/>
      <c r="G87" s="197"/>
      <c r="H87" s="50" t="s">
        <v>367</v>
      </c>
      <c r="J87" s="26" t="str">
        <f t="shared" si="28"/>
        <v>basso</v>
      </c>
      <c r="K87" s="28"/>
      <c r="L87" s="58"/>
      <c r="M87" s="116" t="s">
        <v>884</v>
      </c>
      <c r="N87" s="58"/>
      <c r="O87" s="58"/>
      <c r="P87" s="30"/>
      <c r="Q87" s="63" t="s">
        <v>506</v>
      </c>
      <c r="R87" s="66">
        <v>44196</v>
      </c>
      <c r="S87" s="63" t="s">
        <v>447</v>
      </c>
      <c r="T87" s="31"/>
      <c r="U87" s="71" t="s">
        <v>44</v>
      </c>
      <c r="V87" s="32"/>
      <c r="W87" s="33"/>
      <c r="X87" s="40" t="s">
        <v>568</v>
      </c>
      <c r="Y87" s="40" t="s">
        <v>37</v>
      </c>
      <c r="Z87" s="40" t="s">
        <v>23</v>
      </c>
      <c r="AA87" s="40" t="s">
        <v>37</v>
      </c>
      <c r="AB87" s="40" t="s">
        <v>23</v>
      </c>
      <c r="AC87" s="40" t="s">
        <v>36</v>
      </c>
      <c r="AD87" s="34" t="str">
        <f t="shared" si="29"/>
        <v>basso</v>
      </c>
      <c r="AE87" s="40" t="s">
        <v>36</v>
      </c>
      <c r="AF87" s="40" t="s">
        <v>36</v>
      </c>
      <c r="AG87" s="40" t="s">
        <v>37</v>
      </c>
      <c r="AH87" s="40" t="s">
        <v>23</v>
      </c>
      <c r="AI87" s="40" t="s">
        <v>568</v>
      </c>
      <c r="AJ87" s="34" t="str">
        <f t="shared" si="30"/>
        <v>basso</v>
      </c>
      <c r="AK87" s="35" t="s">
        <v>611</v>
      </c>
      <c r="AP87" s="25">
        <f t="shared" si="21"/>
        <v>2.3333333333333335</v>
      </c>
      <c r="AQ87" s="25">
        <f t="shared" si="22"/>
        <v>4</v>
      </c>
      <c r="AR87" s="25">
        <f t="shared" si="23"/>
        <v>3</v>
      </c>
      <c r="AS87" s="25">
        <f t="shared" si="24"/>
        <v>1</v>
      </c>
      <c r="AT87" s="25">
        <f t="shared" si="25"/>
        <v>3</v>
      </c>
      <c r="AU87" s="25">
        <f t="shared" si="26"/>
        <v>1</v>
      </c>
      <c r="AV87" s="25">
        <f t="shared" si="27"/>
        <v>2</v>
      </c>
      <c r="AW87" s="25">
        <f t="shared" si="31"/>
        <v>2.4</v>
      </c>
      <c r="AX87" s="25">
        <f t="shared" si="32"/>
        <v>2</v>
      </c>
      <c r="AY87" s="25">
        <f t="shared" si="33"/>
        <v>2</v>
      </c>
      <c r="AZ87" s="25">
        <f t="shared" si="34"/>
        <v>3</v>
      </c>
      <c r="BA87" s="25">
        <f t="shared" si="35"/>
        <v>1</v>
      </c>
      <c r="BB87" s="25">
        <f t="shared" si="36"/>
        <v>4</v>
      </c>
    </row>
    <row r="88" spans="3:54" ht="157.5" x14ac:dyDescent="0.2">
      <c r="C88" s="199"/>
      <c r="D88" s="206"/>
      <c r="E88" s="198"/>
      <c r="F88" s="91" t="s">
        <v>152</v>
      </c>
      <c r="G88" s="43"/>
      <c r="H88" s="50" t="s">
        <v>368</v>
      </c>
      <c r="J88" s="26" t="str">
        <f t="shared" si="28"/>
        <v>basso</v>
      </c>
      <c r="K88" s="28"/>
      <c r="L88" s="58" t="s">
        <v>459</v>
      </c>
      <c r="M88" s="116" t="s">
        <v>884</v>
      </c>
      <c r="N88" s="58" t="s">
        <v>442</v>
      </c>
      <c r="O88" s="58" t="s">
        <v>447</v>
      </c>
      <c r="P88" s="30"/>
      <c r="Q88" s="63" t="s">
        <v>508</v>
      </c>
      <c r="R88" s="66">
        <v>44196</v>
      </c>
      <c r="S88" s="63" t="s">
        <v>447</v>
      </c>
      <c r="T88" s="31"/>
      <c r="U88" s="71" t="s">
        <v>554</v>
      </c>
      <c r="V88" s="32"/>
      <c r="W88" s="33"/>
      <c r="X88" s="40" t="s">
        <v>568</v>
      </c>
      <c r="Y88" s="40" t="s">
        <v>37</v>
      </c>
      <c r="Z88" s="40" t="s">
        <v>23</v>
      </c>
      <c r="AA88" s="40" t="s">
        <v>37</v>
      </c>
      <c r="AB88" s="40" t="s">
        <v>23</v>
      </c>
      <c r="AC88" s="40" t="s">
        <v>36</v>
      </c>
      <c r="AD88" s="34" t="str">
        <f t="shared" si="29"/>
        <v>basso</v>
      </c>
      <c r="AE88" s="40" t="s">
        <v>36</v>
      </c>
      <c r="AF88" s="40" t="s">
        <v>36</v>
      </c>
      <c r="AG88" s="40" t="s">
        <v>37</v>
      </c>
      <c r="AH88" s="40" t="s">
        <v>23</v>
      </c>
      <c r="AI88" s="40" t="s">
        <v>568</v>
      </c>
      <c r="AJ88" s="34" t="str">
        <f t="shared" si="30"/>
        <v>basso</v>
      </c>
      <c r="AK88" s="35" t="s">
        <v>610</v>
      </c>
      <c r="AP88" s="25">
        <f t="shared" si="21"/>
        <v>2.3333333333333335</v>
      </c>
      <c r="AQ88" s="25">
        <f t="shared" si="22"/>
        <v>4</v>
      </c>
      <c r="AR88" s="25">
        <f t="shared" si="23"/>
        <v>3</v>
      </c>
      <c r="AS88" s="25">
        <f t="shared" si="24"/>
        <v>1</v>
      </c>
      <c r="AT88" s="25">
        <f t="shared" si="25"/>
        <v>3</v>
      </c>
      <c r="AU88" s="25">
        <f t="shared" si="26"/>
        <v>1</v>
      </c>
      <c r="AV88" s="25">
        <f t="shared" si="27"/>
        <v>2</v>
      </c>
      <c r="AW88" s="25">
        <f t="shared" si="31"/>
        <v>2.4</v>
      </c>
      <c r="AX88" s="25">
        <f t="shared" si="32"/>
        <v>2</v>
      </c>
      <c r="AY88" s="25">
        <f t="shared" si="33"/>
        <v>2</v>
      </c>
      <c r="AZ88" s="25">
        <f t="shared" si="34"/>
        <v>3</v>
      </c>
      <c r="BA88" s="25">
        <f t="shared" si="35"/>
        <v>1</v>
      </c>
      <c r="BB88" s="25">
        <f t="shared" si="36"/>
        <v>4</v>
      </c>
    </row>
    <row r="89" spans="3:54" ht="157.5" x14ac:dyDescent="0.2">
      <c r="C89" s="199"/>
      <c r="D89" s="206"/>
      <c r="E89" s="198"/>
      <c r="F89" s="91" t="s">
        <v>153</v>
      </c>
      <c r="G89" s="43"/>
      <c r="H89" s="50" t="s">
        <v>369</v>
      </c>
      <c r="J89" s="26" t="str">
        <f t="shared" si="28"/>
        <v>basso</v>
      </c>
      <c r="K89" s="28"/>
      <c r="L89" s="58" t="s">
        <v>459</v>
      </c>
      <c r="M89" s="116" t="s">
        <v>884</v>
      </c>
      <c r="N89" s="58" t="s">
        <v>442</v>
      </c>
      <c r="O89" s="58" t="s">
        <v>447</v>
      </c>
      <c r="P89" s="30"/>
      <c r="Q89" s="63" t="s">
        <v>509</v>
      </c>
      <c r="R89" s="63" t="s">
        <v>442</v>
      </c>
      <c r="S89" s="63" t="s">
        <v>447</v>
      </c>
      <c r="T89" s="31"/>
      <c r="U89" s="71" t="s">
        <v>554</v>
      </c>
      <c r="V89" s="32"/>
      <c r="W89" s="33"/>
      <c r="X89" s="40" t="s">
        <v>37</v>
      </c>
      <c r="Y89" s="40" t="s">
        <v>36</v>
      </c>
      <c r="Z89" s="40" t="s">
        <v>23</v>
      </c>
      <c r="AA89" s="40" t="s">
        <v>36</v>
      </c>
      <c r="AB89" s="40" t="s">
        <v>23</v>
      </c>
      <c r="AC89" s="40" t="s">
        <v>36</v>
      </c>
      <c r="AD89" s="34" t="str">
        <f t="shared" si="29"/>
        <v>basso</v>
      </c>
      <c r="AE89" s="40" t="s">
        <v>36</v>
      </c>
      <c r="AF89" s="40" t="s">
        <v>36</v>
      </c>
      <c r="AG89" s="40" t="s">
        <v>23</v>
      </c>
      <c r="AH89" s="40" t="s">
        <v>23</v>
      </c>
      <c r="AI89" s="40" t="s">
        <v>37</v>
      </c>
      <c r="AJ89" s="34" t="str">
        <f t="shared" si="30"/>
        <v>basso</v>
      </c>
      <c r="AK89" s="35" t="s">
        <v>610</v>
      </c>
      <c r="AP89" s="25">
        <f t="shared" ref="AP89:AP133" si="37">SUM(AQ89:AV89)/6</f>
        <v>1.8333333333333333</v>
      </c>
      <c r="AQ89" s="25">
        <f t="shared" ref="AQ89:AQ105" si="38">MATCH(X89,$BF$2:$BF$5,0)</f>
        <v>3</v>
      </c>
      <c r="AR89" s="25">
        <f t="shared" ref="AR89:AR105" si="39">MATCH(Y89,$BF$2:$BF$5,0)</f>
        <v>2</v>
      </c>
      <c r="AS89" s="25">
        <f t="shared" ref="AS89:AS105" si="40">MATCH(Z89,$BF$2:$BF$5,0)</f>
        <v>1</v>
      </c>
      <c r="AT89" s="25">
        <f t="shared" ref="AT89:AT105" si="41">MATCH(AA89,$BF$2:$BF$5,0)</f>
        <v>2</v>
      </c>
      <c r="AU89" s="25">
        <f t="shared" ref="AU89:AU105" si="42">MATCH(AB89,$BF$2:$BF$5,0)</f>
        <v>1</v>
      </c>
      <c r="AV89" s="25">
        <f t="shared" ref="AV89:AV105" si="43">MATCH(AC89,$BF$2:$BF$5,0)</f>
        <v>2</v>
      </c>
      <c r="AW89" s="25">
        <f t="shared" si="31"/>
        <v>1.8</v>
      </c>
      <c r="AX89" s="25">
        <f t="shared" si="32"/>
        <v>2</v>
      </c>
      <c r="AY89" s="25">
        <f t="shared" si="33"/>
        <v>2</v>
      </c>
      <c r="AZ89" s="25">
        <f t="shared" si="34"/>
        <v>1</v>
      </c>
      <c r="BA89" s="25">
        <f t="shared" si="35"/>
        <v>1</v>
      </c>
      <c r="BB89" s="25">
        <f t="shared" si="36"/>
        <v>3</v>
      </c>
    </row>
    <row r="90" spans="3:54" ht="56.25" x14ac:dyDescent="0.2">
      <c r="C90" s="199"/>
      <c r="D90" s="206"/>
      <c r="E90" s="198"/>
      <c r="F90" s="91" t="s">
        <v>154</v>
      </c>
      <c r="G90" s="43"/>
      <c r="H90" s="48"/>
      <c r="J90" s="26" t="str">
        <f t="shared" si="28"/>
        <v>basso</v>
      </c>
      <c r="K90" s="28"/>
      <c r="L90" s="93" t="s">
        <v>890</v>
      </c>
      <c r="M90" s="139" t="s">
        <v>885</v>
      </c>
      <c r="N90" s="58"/>
      <c r="O90" s="58"/>
      <c r="P90" s="30"/>
      <c r="Q90" s="63"/>
      <c r="R90" s="63"/>
      <c r="S90" s="63"/>
      <c r="T90" s="31"/>
      <c r="U90" s="71" t="s">
        <v>554</v>
      </c>
      <c r="V90" s="32"/>
      <c r="W90" s="33"/>
      <c r="X90" s="40" t="s">
        <v>568</v>
      </c>
      <c r="Y90" s="40" t="s">
        <v>37</v>
      </c>
      <c r="Z90" s="40" t="s">
        <v>23</v>
      </c>
      <c r="AA90" s="40" t="s">
        <v>37</v>
      </c>
      <c r="AB90" s="40" t="s">
        <v>23</v>
      </c>
      <c r="AC90" s="40" t="s">
        <v>36</v>
      </c>
      <c r="AD90" s="34" t="str">
        <f t="shared" si="29"/>
        <v>basso</v>
      </c>
      <c r="AE90" s="40" t="s">
        <v>36</v>
      </c>
      <c r="AF90" s="40" t="s">
        <v>36</v>
      </c>
      <c r="AG90" s="40" t="s">
        <v>23</v>
      </c>
      <c r="AH90" s="40" t="s">
        <v>36</v>
      </c>
      <c r="AI90" s="40" t="s">
        <v>568</v>
      </c>
      <c r="AJ90" s="34" t="str">
        <f t="shared" si="30"/>
        <v>basso</v>
      </c>
      <c r="AK90" s="35" t="s">
        <v>610</v>
      </c>
      <c r="AP90" s="25">
        <f t="shared" si="37"/>
        <v>2.3333333333333335</v>
      </c>
      <c r="AQ90" s="25">
        <f t="shared" si="38"/>
        <v>4</v>
      </c>
      <c r="AR90" s="25">
        <f t="shared" si="39"/>
        <v>3</v>
      </c>
      <c r="AS90" s="25">
        <f t="shared" si="40"/>
        <v>1</v>
      </c>
      <c r="AT90" s="25">
        <f t="shared" si="41"/>
        <v>3</v>
      </c>
      <c r="AU90" s="25">
        <f t="shared" si="42"/>
        <v>1</v>
      </c>
      <c r="AV90" s="25">
        <f t="shared" si="43"/>
        <v>2</v>
      </c>
      <c r="AW90" s="25">
        <f t="shared" si="31"/>
        <v>2.2000000000000002</v>
      </c>
      <c r="AX90" s="25">
        <f t="shared" si="32"/>
        <v>2</v>
      </c>
      <c r="AY90" s="25">
        <f t="shared" si="33"/>
        <v>2</v>
      </c>
      <c r="AZ90" s="25">
        <f t="shared" si="34"/>
        <v>1</v>
      </c>
      <c r="BA90" s="25">
        <f t="shared" si="35"/>
        <v>2</v>
      </c>
      <c r="BB90" s="25">
        <f t="shared" si="36"/>
        <v>4</v>
      </c>
    </row>
    <row r="91" spans="3:54" ht="61.5" customHeight="1" x14ac:dyDescent="0.2">
      <c r="C91" s="199"/>
      <c r="D91" s="206"/>
      <c r="E91" s="198"/>
      <c r="F91" s="197" t="s">
        <v>155</v>
      </c>
      <c r="G91" s="197"/>
      <c r="H91" s="50" t="s">
        <v>370</v>
      </c>
      <c r="J91" s="26" t="str">
        <f t="shared" si="28"/>
        <v>basso</v>
      </c>
      <c r="K91" s="28"/>
      <c r="L91" s="93" t="s">
        <v>510</v>
      </c>
      <c r="M91" s="116" t="s">
        <v>884</v>
      </c>
      <c r="N91" s="58"/>
      <c r="O91" s="58"/>
      <c r="P91" s="30"/>
      <c r="Q91" s="63" t="s">
        <v>510</v>
      </c>
      <c r="R91" s="66">
        <v>44196</v>
      </c>
      <c r="S91" s="63" t="s">
        <v>505</v>
      </c>
      <c r="T91" s="31"/>
      <c r="U91" s="71" t="s">
        <v>44</v>
      </c>
      <c r="V91" s="32"/>
      <c r="W91" s="33"/>
      <c r="X91" s="40" t="s">
        <v>37</v>
      </c>
      <c r="Y91" s="40" t="s">
        <v>36</v>
      </c>
      <c r="Z91" s="40" t="s">
        <v>23</v>
      </c>
      <c r="AA91" s="40" t="s">
        <v>37</v>
      </c>
      <c r="AB91" s="40" t="s">
        <v>23</v>
      </c>
      <c r="AC91" s="40" t="s">
        <v>36</v>
      </c>
      <c r="AD91" s="34" t="str">
        <f t="shared" si="29"/>
        <v>basso</v>
      </c>
      <c r="AE91" s="40" t="s">
        <v>36</v>
      </c>
      <c r="AF91" s="40" t="s">
        <v>36</v>
      </c>
      <c r="AG91" s="40" t="s">
        <v>23</v>
      </c>
      <c r="AH91" s="40" t="s">
        <v>23</v>
      </c>
      <c r="AI91" s="40" t="s">
        <v>568</v>
      </c>
      <c r="AJ91" s="34" t="str">
        <f t="shared" si="30"/>
        <v>basso</v>
      </c>
      <c r="AK91" s="35" t="s">
        <v>51</v>
      </c>
      <c r="AP91" s="25">
        <f t="shared" si="37"/>
        <v>2</v>
      </c>
      <c r="AQ91" s="25">
        <f t="shared" si="38"/>
        <v>3</v>
      </c>
      <c r="AR91" s="25">
        <f t="shared" si="39"/>
        <v>2</v>
      </c>
      <c r="AS91" s="25">
        <f t="shared" si="40"/>
        <v>1</v>
      </c>
      <c r="AT91" s="25">
        <f t="shared" si="41"/>
        <v>3</v>
      </c>
      <c r="AU91" s="25">
        <f t="shared" si="42"/>
        <v>1</v>
      </c>
      <c r="AV91" s="25">
        <f t="shared" si="43"/>
        <v>2</v>
      </c>
      <c r="AW91" s="25">
        <f t="shared" si="31"/>
        <v>2</v>
      </c>
      <c r="AX91" s="25">
        <f t="shared" si="32"/>
        <v>2</v>
      </c>
      <c r="AY91" s="25">
        <f t="shared" si="33"/>
        <v>2</v>
      </c>
      <c r="AZ91" s="25">
        <f t="shared" si="34"/>
        <v>1</v>
      </c>
      <c r="BA91" s="25">
        <f t="shared" si="35"/>
        <v>1</v>
      </c>
      <c r="BB91" s="25">
        <f t="shared" si="36"/>
        <v>4</v>
      </c>
    </row>
    <row r="92" spans="3:54" ht="123.75" x14ac:dyDescent="0.2">
      <c r="C92" s="199"/>
      <c r="D92" s="206"/>
      <c r="E92" s="198"/>
      <c r="F92" s="197"/>
      <c r="G92" s="197"/>
      <c r="H92" s="48" t="s">
        <v>371</v>
      </c>
      <c r="J92" s="26" t="str">
        <f t="shared" si="28"/>
        <v>basso</v>
      </c>
      <c r="K92" s="28"/>
      <c r="L92" s="58"/>
      <c r="M92" s="139" t="s">
        <v>889</v>
      </c>
      <c r="N92" s="58"/>
      <c r="O92" s="58"/>
      <c r="P92" s="30"/>
      <c r="Q92" s="63" t="s">
        <v>506</v>
      </c>
      <c r="R92" s="63" t="s">
        <v>442</v>
      </c>
      <c r="S92" s="63" t="s">
        <v>447</v>
      </c>
      <c r="T92" s="31"/>
      <c r="U92" s="71" t="s">
        <v>555</v>
      </c>
      <c r="V92" s="32"/>
      <c r="W92" s="33"/>
      <c r="X92" s="40" t="s">
        <v>37</v>
      </c>
      <c r="Y92" s="40" t="s">
        <v>36</v>
      </c>
      <c r="Z92" s="40" t="s">
        <v>23</v>
      </c>
      <c r="AA92" s="40" t="s">
        <v>37</v>
      </c>
      <c r="AB92" s="40" t="s">
        <v>23</v>
      </c>
      <c r="AC92" s="40" t="s">
        <v>36</v>
      </c>
      <c r="AD92" s="34" t="str">
        <f t="shared" si="29"/>
        <v>basso</v>
      </c>
      <c r="AE92" s="40" t="s">
        <v>36</v>
      </c>
      <c r="AF92" s="40" t="s">
        <v>36</v>
      </c>
      <c r="AG92" s="40" t="s">
        <v>23</v>
      </c>
      <c r="AH92" s="40" t="s">
        <v>23</v>
      </c>
      <c r="AI92" s="40" t="s">
        <v>568</v>
      </c>
      <c r="AJ92" s="34" t="str">
        <f t="shared" si="30"/>
        <v>basso</v>
      </c>
      <c r="AK92" s="35" t="s">
        <v>51</v>
      </c>
      <c r="AP92" s="25">
        <f t="shared" si="37"/>
        <v>2</v>
      </c>
      <c r="AQ92" s="25">
        <f t="shared" si="38"/>
        <v>3</v>
      </c>
      <c r="AR92" s="25">
        <f t="shared" si="39"/>
        <v>2</v>
      </c>
      <c r="AS92" s="25">
        <f t="shared" si="40"/>
        <v>1</v>
      </c>
      <c r="AT92" s="25">
        <f t="shared" si="41"/>
        <v>3</v>
      </c>
      <c r="AU92" s="25">
        <f t="shared" si="42"/>
        <v>1</v>
      </c>
      <c r="AV92" s="25">
        <f t="shared" si="43"/>
        <v>2</v>
      </c>
      <c r="AW92" s="25">
        <f t="shared" si="31"/>
        <v>2</v>
      </c>
      <c r="AX92" s="25">
        <f t="shared" si="32"/>
        <v>2</v>
      </c>
      <c r="AY92" s="25">
        <f t="shared" si="33"/>
        <v>2</v>
      </c>
      <c r="AZ92" s="25">
        <f t="shared" si="34"/>
        <v>1</v>
      </c>
      <c r="BA92" s="25">
        <f t="shared" si="35"/>
        <v>1</v>
      </c>
      <c r="BB92" s="25">
        <f t="shared" si="36"/>
        <v>4</v>
      </c>
    </row>
    <row r="93" spans="3:54" ht="61.5" customHeight="1" x14ac:dyDescent="0.2">
      <c r="C93" s="199"/>
      <c r="D93" s="206"/>
      <c r="E93" s="198"/>
      <c r="F93" s="197" t="s">
        <v>156</v>
      </c>
      <c r="G93" s="197"/>
      <c r="H93" s="207" t="s">
        <v>372</v>
      </c>
      <c r="J93" s="26" t="str">
        <f t="shared" si="28"/>
        <v>basso</v>
      </c>
      <c r="K93" s="28"/>
      <c r="L93" s="221" t="s">
        <v>460</v>
      </c>
      <c r="M93" s="116" t="s">
        <v>884</v>
      </c>
      <c r="N93" s="221" t="s">
        <v>442</v>
      </c>
      <c r="O93" s="221" t="s">
        <v>447</v>
      </c>
      <c r="P93" s="30"/>
      <c r="Q93" s="63" t="s">
        <v>506</v>
      </c>
      <c r="R93" s="66">
        <v>44196</v>
      </c>
      <c r="S93" s="63" t="s">
        <v>447</v>
      </c>
      <c r="T93" s="31"/>
      <c r="U93" s="71" t="s">
        <v>555</v>
      </c>
      <c r="V93" s="32"/>
      <c r="W93" s="33"/>
      <c r="X93" s="40" t="s">
        <v>37</v>
      </c>
      <c r="Y93" s="40" t="s">
        <v>36</v>
      </c>
      <c r="Z93" s="40" t="s">
        <v>23</v>
      </c>
      <c r="AA93" s="40" t="s">
        <v>37</v>
      </c>
      <c r="AB93" s="40" t="s">
        <v>23</v>
      </c>
      <c r="AC93" s="40" t="s">
        <v>36</v>
      </c>
      <c r="AD93" s="34" t="str">
        <f t="shared" si="29"/>
        <v>basso</v>
      </c>
      <c r="AE93" s="40" t="s">
        <v>36</v>
      </c>
      <c r="AF93" s="40" t="s">
        <v>36</v>
      </c>
      <c r="AG93" s="40" t="s">
        <v>23</v>
      </c>
      <c r="AH93" s="40" t="s">
        <v>23</v>
      </c>
      <c r="AI93" s="40" t="s">
        <v>568</v>
      </c>
      <c r="AJ93" s="34" t="str">
        <f t="shared" si="30"/>
        <v>basso</v>
      </c>
      <c r="AK93" s="35" t="s">
        <v>51</v>
      </c>
      <c r="AP93" s="25">
        <f t="shared" si="37"/>
        <v>2</v>
      </c>
      <c r="AQ93" s="25">
        <f t="shared" si="38"/>
        <v>3</v>
      </c>
      <c r="AR93" s="25">
        <f t="shared" si="39"/>
        <v>2</v>
      </c>
      <c r="AS93" s="25">
        <f t="shared" si="40"/>
        <v>1</v>
      </c>
      <c r="AT93" s="25">
        <f t="shared" si="41"/>
        <v>3</v>
      </c>
      <c r="AU93" s="25">
        <f t="shared" si="42"/>
        <v>1</v>
      </c>
      <c r="AV93" s="25">
        <f t="shared" si="43"/>
        <v>2</v>
      </c>
      <c r="AW93" s="25">
        <f t="shared" si="31"/>
        <v>2</v>
      </c>
      <c r="AX93" s="25">
        <f t="shared" si="32"/>
        <v>2</v>
      </c>
      <c r="AY93" s="25">
        <f t="shared" si="33"/>
        <v>2</v>
      </c>
      <c r="AZ93" s="25">
        <f t="shared" si="34"/>
        <v>1</v>
      </c>
      <c r="BA93" s="25">
        <f t="shared" si="35"/>
        <v>1</v>
      </c>
      <c r="BB93" s="25">
        <f t="shared" si="36"/>
        <v>4</v>
      </c>
    </row>
    <row r="94" spans="3:54" ht="90" x14ac:dyDescent="0.2">
      <c r="C94" s="199"/>
      <c r="D94" s="206"/>
      <c r="E94" s="198"/>
      <c r="F94" s="197"/>
      <c r="G94" s="197"/>
      <c r="H94" s="207"/>
      <c r="J94" s="26" t="str">
        <f t="shared" si="28"/>
        <v>medio</v>
      </c>
      <c r="K94" s="28"/>
      <c r="L94" s="221"/>
      <c r="M94" s="116" t="s">
        <v>884</v>
      </c>
      <c r="N94" s="221"/>
      <c r="O94" s="221"/>
      <c r="P94" s="30"/>
      <c r="Q94" s="63" t="s">
        <v>511</v>
      </c>
      <c r="R94" s="63" t="s">
        <v>442</v>
      </c>
      <c r="S94" s="63" t="s">
        <v>512</v>
      </c>
      <c r="T94" s="31"/>
      <c r="U94" s="71" t="s">
        <v>555</v>
      </c>
      <c r="V94" s="32"/>
      <c r="W94" s="33"/>
      <c r="X94" s="40" t="s">
        <v>37</v>
      </c>
      <c r="Y94" s="40" t="s">
        <v>36</v>
      </c>
      <c r="Z94" s="40" t="s">
        <v>23</v>
      </c>
      <c r="AA94" s="40" t="s">
        <v>37</v>
      </c>
      <c r="AB94" s="40" t="s">
        <v>23</v>
      </c>
      <c r="AC94" s="40" t="s">
        <v>36</v>
      </c>
      <c r="AD94" s="34" t="str">
        <f t="shared" si="29"/>
        <v>basso</v>
      </c>
      <c r="AE94" s="40" t="s">
        <v>36</v>
      </c>
      <c r="AF94" s="40" t="s">
        <v>36</v>
      </c>
      <c r="AG94" s="40" t="s">
        <v>568</v>
      </c>
      <c r="AH94" s="40" t="s">
        <v>23</v>
      </c>
      <c r="AI94" s="40" t="s">
        <v>568</v>
      </c>
      <c r="AJ94" s="34" t="str">
        <f t="shared" si="30"/>
        <v>medio</v>
      </c>
      <c r="AK94" s="35" t="s">
        <v>51</v>
      </c>
      <c r="AP94" s="25">
        <f t="shared" si="37"/>
        <v>2</v>
      </c>
      <c r="AQ94" s="25">
        <f t="shared" si="38"/>
        <v>3</v>
      </c>
      <c r="AR94" s="25">
        <f t="shared" si="39"/>
        <v>2</v>
      </c>
      <c r="AS94" s="25">
        <f t="shared" si="40"/>
        <v>1</v>
      </c>
      <c r="AT94" s="25">
        <f t="shared" si="41"/>
        <v>3</v>
      </c>
      <c r="AU94" s="25">
        <f t="shared" si="42"/>
        <v>1</v>
      </c>
      <c r="AV94" s="25">
        <f t="shared" si="43"/>
        <v>2</v>
      </c>
      <c r="AW94" s="25">
        <f t="shared" si="31"/>
        <v>2.6</v>
      </c>
      <c r="AX94" s="25">
        <f t="shared" si="32"/>
        <v>2</v>
      </c>
      <c r="AY94" s="25">
        <f t="shared" si="33"/>
        <v>2</v>
      </c>
      <c r="AZ94" s="25">
        <f t="shared" si="34"/>
        <v>4</v>
      </c>
      <c r="BA94" s="25">
        <f t="shared" si="35"/>
        <v>1</v>
      </c>
      <c r="BB94" s="25">
        <f t="shared" si="36"/>
        <v>4</v>
      </c>
    </row>
    <row r="95" spans="3:54" ht="90" x14ac:dyDescent="0.2">
      <c r="C95" s="199"/>
      <c r="D95" s="206"/>
      <c r="E95" s="198"/>
      <c r="F95" s="197"/>
      <c r="G95" s="197"/>
      <c r="H95" s="50" t="s">
        <v>373</v>
      </c>
      <c r="J95" s="26" t="str">
        <f t="shared" si="28"/>
        <v>medio</v>
      </c>
      <c r="K95" s="28"/>
      <c r="L95" s="58" t="s">
        <v>461</v>
      </c>
      <c r="M95" s="139" t="s">
        <v>889</v>
      </c>
      <c r="N95" s="58" t="s">
        <v>442</v>
      </c>
      <c r="O95" s="58" t="s">
        <v>447</v>
      </c>
      <c r="P95" s="30"/>
      <c r="Q95" s="63" t="s">
        <v>504</v>
      </c>
      <c r="R95" s="66">
        <v>44196</v>
      </c>
      <c r="S95" s="63" t="s">
        <v>513</v>
      </c>
      <c r="T95" s="31"/>
      <c r="U95" s="71" t="s">
        <v>44</v>
      </c>
      <c r="V95" s="32"/>
      <c r="W95" s="33"/>
      <c r="X95" s="40" t="s">
        <v>37</v>
      </c>
      <c r="Y95" s="40" t="s">
        <v>36</v>
      </c>
      <c r="Z95" s="40" t="s">
        <v>23</v>
      </c>
      <c r="AA95" s="40" t="s">
        <v>37</v>
      </c>
      <c r="AB95" s="40" t="s">
        <v>23</v>
      </c>
      <c r="AC95" s="40" t="s">
        <v>36</v>
      </c>
      <c r="AD95" s="34" t="str">
        <f t="shared" si="29"/>
        <v>basso</v>
      </c>
      <c r="AE95" s="40" t="s">
        <v>36</v>
      </c>
      <c r="AF95" s="40" t="s">
        <v>36</v>
      </c>
      <c r="AG95" s="40" t="s">
        <v>568</v>
      </c>
      <c r="AH95" s="40" t="s">
        <v>23</v>
      </c>
      <c r="AI95" s="40" t="s">
        <v>568</v>
      </c>
      <c r="AJ95" s="34" t="str">
        <f t="shared" si="30"/>
        <v>medio</v>
      </c>
      <c r="AK95" s="35" t="s">
        <v>51</v>
      </c>
      <c r="AP95" s="25">
        <f t="shared" si="37"/>
        <v>2</v>
      </c>
      <c r="AQ95" s="25">
        <f t="shared" si="38"/>
        <v>3</v>
      </c>
      <c r="AR95" s="25">
        <f t="shared" si="39"/>
        <v>2</v>
      </c>
      <c r="AS95" s="25">
        <f t="shared" si="40"/>
        <v>1</v>
      </c>
      <c r="AT95" s="25">
        <f t="shared" si="41"/>
        <v>3</v>
      </c>
      <c r="AU95" s="25">
        <f t="shared" si="42"/>
        <v>1</v>
      </c>
      <c r="AV95" s="25">
        <f t="shared" si="43"/>
        <v>2</v>
      </c>
      <c r="AW95" s="25">
        <f t="shared" si="31"/>
        <v>2.6</v>
      </c>
      <c r="AX95" s="25">
        <f t="shared" si="32"/>
        <v>2</v>
      </c>
      <c r="AY95" s="25">
        <f t="shared" si="33"/>
        <v>2</v>
      </c>
      <c r="AZ95" s="25">
        <f t="shared" si="34"/>
        <v>4</v>
      </c>
      <c r="BA95" s="25">
        <f t="shared" si="35"/>
        <v>1</v>
      </c>
      <c r="BB95" s="25">
        <f t="shared" si="36"/>
        <v>4</v>
      </c>
    </row>
    <row r="96" spans="3:54" ht="146.25" x14ac:dyDescent="0.2">
      <c r="C96" s="199"/>
      <c r="D96" s="206"/>
      <c r="E96" s="198"/>
      <c r="F96" s="197" t="s">
        <v>157</v>
      </c>
      <c r="G96" s="197"/>
      <c r="H96" s="50" t="s">
        <v>374</v>
      </c>
      <c r="J96" s="26" t="str">
        <f t="shared" si="28"/>
        <v>medio</v>
      </c>
      <c r="K96" s="28"/>
      <c r="L96" s="93" t="s">
        <v>461</v>
      </c>
      <c r="M96" s="177" t="s">
        <v>886</v>
      </c>
      <c r="N96" s="58"/>
      <c r="O96" s="58"/>
      <c r="P96" s="30"/>
      <c r="Q96" s="63" t="s">
        <v>514</v>
      </c>
      <c r="R96" s="63" t="s">
        <v>442</v>
      </c>
      <c r="S96" s="63" t="s">
        <v>515</v>
      </c>
      <c r="T96" s="31"/>
      <c r="U96" s="71" t="s">
        <v>44</v>
      </c>
      <c r="V96" s="32"/>
      <c r="W96" s="33"/>
      <c r="X96" s="40" t="s">
        <v>568</v>
      </c>
      <c r="Y96" s="40" t="s">
        <v>36</v>
      </c>
      <c r="Z96" s="40" t="s">
        <v>23</v>
      </c>
      <c r="AA96" s="40" t="s">
        <v>37</v>
      </c>
      <c r="AB96" s="40" t="s">
        <v>23</v>
      </c>
      <c r="AC96" s="40" t="s">
        <v>36</v>
      </c>
      <c r="AD96" s="34" t="str">
        <f t="shared" si="29"/>
        <v>basso</v>
      </c>
      <c r="AE96" s="40" t="s">
        <v>36</v>
      </c>
      <c r="AF96" s="40" t="s">
        <v>36</v>
      </c>
      <c r="AG96" s="40" t="s">
        <v>568</v>
      </c>
      <c r="AH96" s="40" t="s">
        <v>37</v>
      </c>
      <c r="AI96" s="40" t="s">
        <v>568</v>
      </c>
      <c r="AJ96" s="34" t="str">
        <f t="shared" si="30"/>
        <v>medio</v>
      </c>
      <c r="AK96" s="35" t="s">
        <v>51</v>
      </c>
      <c r="AP96" s="25">
        <f t="shared" si="37"/>
        <v>2.1666666666666665</v>
      </c>
      <c r="AQ96" s="25">
        <f t="shared" si="38"/>
        <v>4</v>
      </c>
      <c r="AR96" s="25">
        <f t="shared" si="39"/>
        <v>2</v>
      </c>
      <c r="AS96" s="25">
        <f t="shared" si="40"/>
        <v>1</v>
      </c>
      <c r="AT96" s="25">
        <f t="shared" si="41"/>
        <v>3</v>
      </c>
      <c r="AU96" s="25">
        <f t="shared" si="42"/>
        <v>1</v>
      </c>
      <c r="AV96" s="25">
        <f t="shared" si="43"/>
        <v>2</v>
      </c>
      <c r="AW96" s="25">
        <f t="shared" si="31"/>
        <v>3</v>
      </c>
      <c r="AX96" s="25">
        <f t="shared" si="32"/>
        <v>2</v>
      </c>
      <c r="AY96" s="25">
        <f t="shared" si="33"/>
        <v>2</v>
      </c>
      <c r="AZ96" s="25">
        <f t="shared" si="34"/>
        <v>4</v>
      </c>
      <c r="BA96" s="25">
        <f t="shared" si="35"/>
        <v>3</v>
      </c>
      <c r="BB96" s="25">
        <f t="shared" si="36"/>
        <v>4</v>
      </c>
    </row>
    <row r="97" spans="3:54" ht="90" x14ac:dyDescent="0.2">
      <c r="C97" s="199"/>
      <c r="D97" s="206"/>
      <c r="E97" s="198"/>
      <c r="F97" s="197"/>
      <c r="G97" s="197"/>
      <c r="H97" s="50" t="s">
        <v>375</v>
      </c>
      <c r="J97" s="26" t="str">
        <f t="shared" si="28"/>
        <v>medio</v>
      </c>
      <c r="K97" s="28"/>
      <c r="L97" s="93" t="s">
        <v>461</v>
      </c>
      <c r="M97" s="139" t="s">
        <v>889</v>
      </c>
      <c r="N97" s="58"/>
      <c r="O97" s="58"/>
      <c r="P97" s="30"/>
      <c r="Q97" s="63" t="s">
        <v>516</v>
      </c>
      <c r="R97" s="63" t="s">
        <v>442</v>
      </c>
      <c r="S97" s="63" t="s">
        <v>515</v>
      </c>
      <c r="T97" s="31"/>
      <c r="U97" s="71" t="s">
        <v>44</v>
      </c>
      <c r="V97" s="32"/>
      <c r="W97" s="33"/>
      <c r="X97" s="40" t="s">
        <v>568</v>
      </c>
      <c r="Y97" s="40" t="s">
        <v>36</v>
      </c>
      <c r="Z97" s="40" t="s">
        <v>23</v>
      </c>
      <c r="AA97" s="40" t="s">
        <v>37</v>
      </c>
      <c r="AB97" s="40" t="s">
        <v>23</v>
      </c>
      <c r="AC97" s="40" t="s">
        <v>36</v>
      </c>
      <c r="AD97" s="34" t="str">
        <f t="shared" si="29"/>
        <v>basso</v>
      </c>
      <c r="AE97" s="40" t="s">
        <v>36</v>
      </c>
      <c r="AF97" s="40" t="s">
        <v>36</v>
      </c>
      <c r="AG97" s="40" t="s">
        <v>568</v>
      </c>
      <c r="AH97" s="40" t="s">
        <v>37</v>
      </c>
      <c r="AI97" s="40" t="s">
        <v>568</v>
      </c>
      <c r="AJ97" s="34" t="str">
        <f t="shared" si="30"/>
        <v>medio</v>
      </c>
      <c r="AK97" s="35" t="s">
        <v>51</v>
      </c>
      <c r="AP97" s="25">
        <f t="shared" si="37"/>
        <v>2.1666666666666665</v>
      </c>
      <c r="AQ97" s="25">
        <f t="shared" si="38"/>
        <v>4</v>
      </c>
      <c r="AR97" s="25">
        <f t="shared" si="39"/>
        <v>2</v>
      </c>
      <c r="AS97" s="25">
        <f t="shared" si="40"/>
        <v>1</v>
      </c>
      <c r="AT97" s="25">
        <f t="shared" si="41"/>
        <v>3</v>
      </c>
      <c r="AU97" s="25">
        <f t="shared" si="42"/>
        <v>1</v>
      </c>
      <c r="AV97" s="25">
        <f t="shared" si="43"/>
        <v>2</v>
      </c>
      <c r="AW97" s="25">
        <f t="shared" si="31"/>
        <v>3</v>
      </c>
      <c r="AX97" s="25">
        <f t="shared" si="32"/>
        <v>2</v>
      </c>
      <c r="AY97" s="25">
        <f t="shared" si="33"/>
        <v>2</v>
      </c>
      <c r="AZ97" s="25">
        <f t="shared" si="34"/>
        <v>4</v>
      </c>
      <c r="BA97" s="25">
        <f t="shared" si="35"/>
        <v>3</v>
      </c>
      <c r="BB97" s="25">
        <f t="shared" si="36"/>
        <v>4</v>
      </c>
    </row>
    <row r="98" spans="3:54" ht="45" x14ac:dyDescent="0.2">
      <c r="C98" s="199"/>
      <c r="D98" s="206"/>
      <c r="E98" s="198"/>
      <c r="F98" s="91" t="s">
        <v>158</v>
      </c>
      <c r="G98" s="43"/>
      <c r="H98" s="50" t="s">
        <v>370</v>
      </c>
      <c r="J98" s="26" t="str">
        <f t="shared" si="28"/>
        <v>medio</v>
      </c>
      <c r="K98" s="28"/>
      <c r="L98" s="58"/>
      <c r="M98" s="116" t="s">
        <v>884</v>
      </c>
      <c r="N98" s="58"/>
      <c r="O98" s="58"/>
      <c r="P98" s="30"/>
      <c r="Q98" s="63" t="s">
        <v>504</v>
      </c>
      <c r="R98" s="66">
        <v>44196</v>
      </c>
      <c r="S98" s="63" t="s">
        <v>517</v>
      </c>
      <c r="T98" s="31"/>
      <c r="U98" s="71" t="s">
        <v>44</v>
      </c>
      <c r="V98" s="32"/>
      <c r="W98" s="33"/>
      <c r="X98" s="40" t="s">
        <v>568</v>
      </c>
      <c r="Y98" s="40" t="s">
        <v>36</v>
      </c>
      <c r="Z98" s="40" t="s">
        <v>23</v>
      </c>
      <c r="AA98" s="40" t="s">
        <v>37</v>
      </c>
      <c r="AB98" s="40" t="s">
        <v>23</v>
      </c>
      <c r="AC98" s="40" t="s">
        <v>36</v>
      </c>
      <c r="AD98" s="34" t="str">
        <f t="shared" si="29"/>
        <v>basso</v>
      </c>
      <c r="AE98" s="40" t="s">
        <v>36</v>
      </c>
      <c r="AF98" s="40" t="s">
        <v>36</v>
      </c>
      <c r="AG98" s="40" t="s">
        <v>568</v>
      </c>
      <c r="AH98" s="40" t="s">
        <v>23</v>
      </c>
      <c r="AI98" s="40" t="s">
        <v>568</v>
      </c>
      <c r="AJ98" s="34" t="str">
        <f t="shared" si="30"/>
        <v>medio</v>
      </c>
      <c r="AK98" s="35" t="s">
        <v>51</v>
      </c>
      <c r="AP98" s="25">
        <f t="shared" si="37"/>
        <v>2.1666666666666665</v>
      </c>
      <c r="AQ98" s="25">
        <f t="shared" si="38"/>
        <v>4</v>
      </c>
      <c r="AR98" s="25">
        <f t="shared" si="39"/>
        <v>2</v>
      </c>
      <c r="AS98" s="25">
        <f t="shared" si="40"/>
        <v>1</v>
      </c>
      <c r="AT98" s="25">
        <f t="shared" si="41"/>
        <v>3</v>
      </c>
      <c r="AU98" s="25">
        <f t="shared" si="42"/>
        <v>1</v>
      </c>
      <c r="AV98" s="25">
        <f t="shared" si="43"/>
        <v>2</v>
      </c>
      <c r="AW98" s="25">
        <f t="shared" si="31"/>
        <v>2.6</v>
      </c>
      <c r="AX98" s="25">
        <f t="shared" si="32"/>
        <v>2</v>
      </c>
      <c r="AY98" s="25">
        <f t="shared" si="33"/>
        <v>2</v>
      </c>
      <c r="AZ98" s="25">
        <f t="shared" si="34"/>
        <v>4</v>
      </c>
      <c r="BA98" s="25">
        <f t="shared" si="35"/>
        <v>1</v>
      </c>
      <c r="BB98" s="25">
        <f t="shared" si="36"/>
        <v>4</v>
      </c>
    </row>
    <row r="99" spans="3:54" ht="45" x14ac:dyDescent="0.2">
      <c r="C99" s="199"/>
      <c r="D99" s="206"/>
      <c r="E99" s="198"/>
      <c r="F99" s="91" t="s">
        <v>159</v>
      </c>
      <c r="G99" s="43"/>
      <c r="H99" s="48" t="s">
        <v>50</v>
      </c>
      <c r="J99" s="26" t="str">
        <f t="shared" si="28"/>
        <v>medio</v>
      </c>
      <c r="K99" s="28"/>
      <c r="L99" s="93" t="s">
        <v>461</v>
      </c>
      <c r="M99" s="116" t="s">
        <v>884</v>
      </c>
      <c r="N99" s="58"/>
      <c r="O99" s="58"/>
      <c r="P99" s="30"/>
      <c r="Q99" s="63"/>
      <c r="R99" s="63"/>
      <c r="S99" s="63"/>
      <c r="T99" s="31"/>
      <c r="U99" s="71"/>
      <c r="V99" s="32"/>
      <c r="W99" s="33"/>
      <c r="X99" s="40" t="s">
        <v>568</v>
      </c>
      <c r="Y99" s="40" t="s">
        <v>36</v>
      </c>
      <c r="Z99" s="40" t="s">
        <v>23</v>
      </c>
      <c r="AA99" s="40" t="s">
        <v>36</v>
      </c>
      <c r="AB99" s="40" t="s">
        <v>23</v>
      </c>
      <c r="AC99" s="40" t="s">
        <v>36</v>
      </c>
      <c r="AD99" s="34" t="str">
        <f t="shared" si="29"/>
        <v>basso</v>
      </c>
      <c r="AE99" s="40" t="s">
        <v>36</v>
      </c>
      <c r="AF99" s="40" t="s">
        <v>36</v>
      </c>
      <c r="AG99" s="40" t="s">
        <v>568</v>
      </c>
      <c r="AH99" s="40" t="s">
        <v>23</v>
      </c>
      <c r="AI99" s="40" t="s">
        <v>568</v>
      </c>
      <c r="AJ99" s="34" t="str">
        <f t="shared" si="30"/>
        <v>medio</v>
      </c>
      <c r="AK99" s="35" t="s">
        <v>51</v>
      </c>
      <c r="AP99" s="25">
        <f t="shared" si="37"/>
        <v>2</v>
      </c>
      <c r="AQ99" s="25">
        <f t="shared" si="38"/>
        <v>4</v>
      </c>
      <c r="AR99" s="25">
        <f t="shared" si="39"/>
        <v>2</v>
      </c>
      <c r="AS99" s="25">
        <f t="shared" si="40"/>
        <v>1</v>
      </c>
      <c r="AT99" s="25">
        <f t="shared" si="41"/>
        <v>2</v>
      </c>
      <c r="AU99" s="25">
        <f t="shared" si="42"/>
        <v>1</v>
      </c>
      <c r="AV99" s="25">
        <f t="shared" si="43"/>
        <v>2</v>
      </c>
      <c r="AW99" s="25">
        <f t="shared" si="31"/>
        <v>2.6</v>
      </c>
      <c r="AX99" s="25">
        <f t="shared" si="32"/>
        <v>2</v>
      </c>
      <c r="AY99" s="25">
        <f t="shared" si="33"/>
        <v>2</v>
      </c>
      <c r="AZ99" s="25">
        <f t="shared" si="34"/>
        <v>4</v>
      </c>
      <c r="BA99" s="25">
        <f t="shared" si="35"/>
        <v>1</v>
      </c>
      <c r="BB99" s="25">
        <f t="shared" si="36"/>
        <v>4</v>
      </c>
    </row>
    <row r="100" spans="3:54" ht="101.25" x14ac:dyDescent="0.2">
      <c r="C100" s="199"/>
      <c r="D100" s="206"/>
      <c r="E100" s="198"/>
      <c r="F100" s="91" t="s">
        <v>160</v>
      </c>
      <c r="G100" s="43"/>
      <c r="H100" s="50" t="s">
        <v>342</v>
      </c>
      <c r="J100" s="26" t="str">
        <f t="shared" si="28"/>
        <v>basso</v>
      </c>
      <c r="K100" s="28"/>
      <c r="L100" s="58" t="s">
        <v>462</v>
      </c>
      <c r="M100" s="139" t="s">
        <v>887</v>
      </c>
      <c r="N100" s="58" t="s">
        <v>442</v>
      </c>
      <c r="O100" s="58" t="s">
        <v>447</v>
      </c>
      <c r="P100" s="30"/>
      <c r="Q100" s="63" t="s">
        <v>518</v>
      </c>
      <c r="R100" s="63" t="s">
        <v>442</v>
      </c>
      <c r="S100" s="63" t="s">
        <v>519</v>
      </c>
      <c r="T100" s="31"/>
      <c r="U100" s="71" t="s">
        <v>554</v>
      </c>
      <c r="V100" s="32"/>
      <c r="W100" s="33"/>
      <c r="X100" s="40" t="s">
        <v>568</v>
      </c>
      <c r="Y100" s="40" t="s">
        <v>36</v>
      </c>
      <c r="Z100" s="40" t="s">
        <v>23</v>
      </c>
      <c r="AA100" s="40" t="s">
        <v>36</v>
      </c>
      <c r="AB100" s="40" t="s">
        <v>23</v>
      </c>
      <c r="AC100" s="40" t="s">
        <v>36</v>
      </c>
      <c r="AD100" s="34" t="str">
        <f t="shared" si="29"/>
        <v>basso</v>
      </c>
      <c r="AE100" s="40" t="s">
        <v>36</v>
      </c>
      <c r="AF100" s="40" t="s">
        <v>23</v>
      </c>
      <c r="AG100" s="40" t="s">
        <v>37</v>
      </c>
      <c r="AH100" s="40" t="s">
        <v>23</v>
      </c>
      <c r="AI100" s="40" t="s">
        <v>568</v>
      </c>
      <c r="AJ100" s="34" t="str">
        <f t="shared" si="30"/>
        <v>basso</v>
      </c>
      <c r="AK100" s="35" t="s">
        <v>51</v>
      </c>
      <c r="AP100" s="25">
        <f t="shared" si="37"/>
        <v>2</v>
      </c>
      <c r="AQ100" s="25">
        <f t="shared" si="38"/>
        <v>4</v>
      </c>
      <c r="AR100" s="25">
        <f t="shared" si="39"/>
        <v>2</v>
      </c>
      <c r="AS100" s="25">
        <f t="shared" si="40"/>
        <v>1</v>
      </c>
      <c r="AT100" s="25">
        <f t="shared" si="41"/>
        <v>2</v>
      </c>
      <c r="AU100" s="25">
        <f t="shared" si="42"/>
        <v>1</v>
      </c>
      <c r="AV100" s="25">
        <f t="shared" si="43"/>
        <v>2</v>
      </c>
      <c r="AW100" s="25">
        <f t="shared" si="31"/>
        <v>2.2000000000000002</v>
      </c>
      <c r="AX100" s="25">
        <f t="shared" si="32"/>
        <v>2</v>
      </c>
      <c r="AY100" s="25">
        <f t="shared" si="33"/>
        <v>1</v>
      </c>
      <c r="AZ100" s="25">
        <f t="shared" si="34"/>
        <v>3</v>
      </c>
      <c r="BA100" s="25">
        <f t="shared" si="35"/>
        <v>1</v>
      </c>
      <c r="BB100" s="25">
        <f t="shared" si="36"/>
        <v>4</v>
      </c>
    </row>
    <row r="101" spans="3:54" ht="56.25" x14ac:dyDescent="0.2">
      <c r="C101" s="199"/>
      <c r="D101" s="206"/>
      <c r="E101" s="198"/>
      <c r="F101" s="91" t="s">
        <v>161</v>
      </c>
      <c r="G101" s="43"/>
      <c r="H101" s="48" t="s">
        <v>50</v>
      </c>
      <c r="J101" s="26" t="str">
        <f t="shared" si="28"/>
        <v>basso</v>
      </c>
      <c r="K101" s="28"/>
      <c r="L101" s="58"/>
      <c r="M101" s="139" t="s">
        <v>888</v>
      </c>
      <c r="N101" s="58"/>
      <c r="O101" s="58"/>
      <c r="P101" s="30"/>
      <c r="Q101" s="63"/>
      <c r="R101" s="63"/>
      <c r="S101" s="63"/>
      <c r="T101" s="31"/>
      <c r="U101" s="71"/>
      <c r="V101" s="32"/>
      <c r="W101" s="33"/>
      <c r="X101" s="40" t="s">
        <v>568</v>
      </c>
      <c r="Y101" s="40" t="s">
        <v>36</v>
      </c>
      <c r="Z101" s="40" t="s">
        <v>23</v>
      </c>
      <c r="AA101" s="40" t="s">
        <v>36</v>
      </c>
      <c r="AB101" s="40" t="s">
        <v>23</v>
      </c>
      <c r="AC101" s="40" t="s">
        <v>36</v>
      </c>
      <c r="AD101" s="34" t="str">
        <f t="shared" si="29"/>
        <v>basso</v>
      </c>
      <c r="AE101" s="40" t="s">
        <v>36</v>
      </c>
      <c r="AF101" s="40" t="s">
        <v>23</v>
      </c>
      <c r="AG101" s="40" t="s">
        <v>36</v>
      </c>
      <c r="AH101" s="40" t="s">
        <v>23</v>
      </c>
      <c r="AI101" s="40" t="s">
        <v>568</v>
      </c>
      <c r="AJ101" s="34" t="str">
        <f t="shared" si="30"/>
        <v>basso</v>
      </c>
      <c r="AK101" s="35" t="s">
        <v>51</v>
      </c>
      <c r="AP101" s="25">
        <f t="shared" si="37"/>
        <v>2</v>
      </c>
      <c r="AQ101" s="25">
        <f t="shared" si="38"/>
        <v>4</v>
      </c>
      <c r="AR101" s="25">
        <f t="shared" si="39"/>
        <v>2</v>
      </c>
      <c r="AS101" s="25">
        <f t="shared" si="40"/>
        <v>1</v>
      </c>
      <c r="AT101" s="25">
        <f t="shared" si="41"/>
        <v>2</v>
      </c>
      <c r="AU101" s="25">
        <f t="shared" si="42"/>
        <v>1</v>
      </c>
      <c r="AV101" s="25">
        <f t="shared" si="43"/>
        <v>2</v>
      </c>
      <c r="AW101" s="25">
        <f t="shared" si="31"/>
        <v>2</v>
      </c>
      <c r="AX101" s="25">
        <f t="shared" si="32"/>
        <v>2</v>
      </c>
      <c r="AY101" s="25">
        <f t="shared" si="33"/>
        <v>1</v>
      </c>
      <c r="AZ101" s="25">
        <f t="shared" si="34"/>
        <v>2</v>
      </c>
      <c r="BA101" s="25">
        <f t="shared" si="35"/>
        <v>1</v>
      </c>
      <c r="BB101" s="25">
        <f t="shared" si="36"/>
        <v>4</v>
      </c>
    </row>
    <row r="102" spans="3:54" ht="45" x14ac:dyDescent="0.2">
      <c r="C102" s="199"/>
      <c r="D102" s="206"/>
      <c r="E102" s="88"/>
      <c r="F102" s="91" t="s">
        <v>162</v>
      </c>
      <c r="G102" s="43"/>
      <c r="H102" s="48" t="s">
        <v>50</v>
      </c>
      <c r="J102" s="26" t="str">
        <f t="shared" si="28"/>
        <v>medio</v>
      </c>
      <c r="K102" s="28"/>
      <c r="L102" s="58"/>
      <c r="M102" s="139" t="s">
        <v>886</v>
      </c>
      <c r="N102" s="58"/>
      <c r="O102" s="58"/>
      <c r="P102" s="30"/>
      <c r="Q102" s="63"/>
      <c r="R102" s="63"/>
      <c r="S102" s="63"/>
      <c r="T102" s="31"/>
      <c r="U102" s="71"/>
      <c r="V102" s="32"/>
      <c r="W102" s="33"/>
      <c r="X102" s="40" t="s">
        <v>37</v>
      </c>
      <c r="Y102" s="40" t="s">
        <v>36</v>
      </c>
      <c r="Z102" s="40" t="s">
        <v>23</v>
      </c>
      <c r="AA102" s="40" t="s">
        <v>23</v>
      </c>
      <c r="AB102" s="40" t="s">
        <v>23</v>
      </c>
      <c r="AC102" s="40" t="s">
        <v>36</v>
      </c>
      <c r="AD102" s="34" t="str">
        <f t="shared" si="29"/>
        <v>basso</v>
      </c>
      <c r="AE102" s="40" t="s">
        <v>36</v>
      </c>
      <c r="AF102" s="40" t="s">
        <v>36</v>
      </c>
      <c r="AG102" s="40" t="s">
        <v>23</v>
      </c>
      <c r="AH102" s="40" t="s">
        <v>568</v>
      </c>
      <c r="AI102" s="40" t="s">
        <v>568</v>
      </c>
      <c r="AJ102" s="34" t="str">
        <f t="shared" si="30"/>
        <v>medio</v>
      </c>
      <c r="AK102" s="35" t="s">
        <v>612</v>
      </c>
      <c r="AP102" s="25">
        <f t="shared" si="37"/>
        <v>1.6666666666666667</v>
      </c>
      <c r="AQ102" s="25">
        <f t="shared" si="38"/>
        <v>3</v>
      </c>
      <c r="AR102" s="25">
        <f t="shared" si="39"/>
        <v>2</v>
      </c>
      <c r="AS102" s="25">
        <f t="shared" si="40"/>
        <v>1</v>
      </c>
      <c r="AT102" s="25">
        <f t="shared" si="41"/>
        <v>1</v>
      </c>
      <c r="AU102" s="25">
        <f t="shared" si="42"/>
        <v>1</v>
      </c>
      <c r="AV102" s="25">
        <f t="shared" si="43"/>
        <v>2</v>
      </c>
      <c r="AW102" s="25">
        <f t="shared" si="31"/>
        <v>2.6</v>
      </c>
      <c r="AX102" s="25">
        <f t="shared" si="32"/>
        <v>2</v>
      </c>
      <c r="AY102" s="25">
        <f t="shared" si="33"/>
        <v>2</v>
      </c>
      <c r="AZ102" s="25">
        <f t="shared" si="34"/>
        <v>1</v>
      </c>
      <c r="BA102" s="25">
        <f t="shared" si="35"/>
        <v>4</v>
      </c>
      <c r="BB102" s="25">
        <f t="shared" si="36"/>
        <v>4</v>
      </c>
    </row>
    <row r="103" spans="3:54" ht="45" customHeight="1" x14ac:dyDescent="0.2">
      <c r="C103" s="199"/>
      <c r="D103" s="199" t="s">
        <v>163</v>
      </c>
      <c r="E103" s="200" t="s">
        <v>164</v>
      </c>
      <c r="F103" s="91" t="s">
        <v>165</v>
      </c>
      <c r="G103" s="43"/>
      <c r="H103" s="50" t="s">
        <v>377</v>
      </c>
      <c r="J103" s="26" t="str">
        <f t="shared" si="28"/>
        <v>alto</v>
      </c>
      <c r="K103" s="28"/>
      <c r="L103" s="58"/>
      <c r="M103" s="116" t="s">
        <v>884</v>
      </c>
      <c r="N103" s="58"/>
      <c r="O103" s="58"/>
      <c r="P103" s="30"/>
      <c r="Q103" s="63" t="s">
        <v>520</v>
      </c>
      <c r="R103" s="63" t="s">
        <v>442</v>
      </c>
      <c r="S103" s="63" t="s">
        <v>521</v>
      </c>
      <c r="T103" s="31"/>
      <c r="U103" s="74" t="s">
        <v>744</v>
      </c>
      <c r="V103" s="32"/>
      <c r="W103" s="33" t="s">
        <v>50</v>
      </c>
      <c r="X103" s="40" t="s">
        <v>37</v>
      </c>
      <c r="Y103" s="40" t="s">
        <v>568</v>
      </c>
      <c r="Z103" s="40" t="s">
        <v>23</v>
      </c>
      <c r="AA103" s="40" t="s">
        <v>37</v>
      </c>
      <c r="AB103" s="40" t="s">
        <v>23</v>
      </c>
      <c r="AC103" s="40" t="s">
        <v>37</v>
      </c>
      <c r="AD103" s="34" t="str">
        <f t="shared" si="29"/>
        <v>medio</v>
      </c>
      <c r="AE103" s="40" t="s">
        <v>568</v>
      </c>
      <c r="AF103" s="40" t="s">
        <v>568</v>
      </c>
      <c r="AG103" s="40" t="s">
        <v>568</v>
      </c>
      <c r="AH103" s="40" t="s">
        <v>37</v>
      </c>
      <c r="AI103" s="40" t="s">
        <v>37</v>
      </c>
      <c r="AJ103" s="34" t="str">
        <f t="shared" si="30"/>
        <v>alto</v>
      </c>
      <c r="AK103" s="35" t="s">
        <v>610</v>
      </c>
      <c r="AP103" s="25">
        <f t="shared" si="37"/>
        <v>2.5</v>
      </c>
      <c r="AQ103" s="25">
        <f t="shared" si="38"/>
        <v>3</v>
      </c>
      <c r="AR103" s="25">
        <f t="shared" si="39"/>
        <v>4</v>
      </c>
      <c r="AS103" s="25">
        <f t="shared" si="40"/>
        <v>1</v>
      </c>
      <c r="AT103" s="25">
        <f t="shared" si="41"/>
        <v>3</v>
      </c>
      <c r="AU103" s="25">
        <f t="shared" si="42"/>
        <v>1</v>
      </c>
      <c r="AV103" s="25">
        <f t="shared" si="43"/>
        <v>3</v>
      </c>
      <c r="AW103" s="25">
        <f t="shared" si="31"/>
        <v>3.6</v>
      </c>
      <c r="AX103" s="25">
        <f t="shared" si="32"/>
        <v>4</v>
      </c>
      <c r="AY103" s="25">
        <f t="shared" si="33"/>
        <v>4</v>
      </c>
      <c r="AZ103" s="25">
        <f t="shared" si="34"/>
        <v>4</v>
      </c>
      <c r="BA103" s="25">
        <f t="shared" si="35"/>
        <v>3</v>
      </c>
      <c r="BB103" s="25">
        <f t="shared" si="36"/>
        <v>3</v>
      </c>
    </row>
    <row r="104" spans="3:54" ht="101.25" x14ac:dyDescent="0.2">
      <c r="C104" s="199"/>
      <c r="D104" s="199"/>
      <c r="E104" s="200"/>
      <c r="F104" s="91" t="s">
        <v>150</v>
      </c>
      <c r="G104" s="91"/>
      <c r="H104" s="50" t="s">
        <v>378</v>
      </c>
      <c r="J104" s="26" t="str">
        <f t="shared" si="28"/>
        <v>medio</v>
      </c>
      <c r="K104" s="28" t="s">
        <v>716</v>
      </c>
      <c r="L104" s="155" t="s">
        <v>753</v>
      </c>
      <c r="M104" s="139" t="s">
        <v>888</v>
      </c>
      <c r="N104" s="155" t="s">
        <v>442</v>
      </c>
      <c r="O104" s="155" t="s">
        <v>522</v>
      </c>
      <c r="P104" s="105"/>
      <c r="Q104" s="63" t="s">
        <v>502</v>
      </c>
      <c r="R104" s="63" t="s">
        <v>442</v>
      </c>
      <c r="S104" s="63" t="s">
        <v>503</v>
      </c>
      <c r="T104" s="154" t="s">
        <v>674</v>
      </c>
      <c r="U104" s="71" t="s">
        <v>44</v>
      </c>
      <c r="V104" s="32"/>
      <c r="W104" s="112" t="s">
        <v>378</v>
      </c>
      <c r="X104" s="40" t="s">
        <v>37</v>
      </c>
      <c r="Y104" s="40" t="s">
        <v>568</v>
      </c>
      <c r="Z104" s="40" t="s">
        <v>23</v>
      </c>
      <c r="AA104" s="40" t="s">
        <v>37</v>
      </c>
      <c r="AB104" s="40" t="s">
        <v>23</v>
      </c>
      <c r="AC104" s="40" t="s">
        <v>37</v>
      </c>
      <c r="AD104" s="34" t="str">
        <f t="shared" si="29"/>
        <v>medio</v>
      </c>
      <c r="AE104" s="40" t="s">
        <v>36</v>
      </c>
      <c r="AF104" s="40" t="s">
        <v>36</v>
      </c>
      <c r="AG104" s="40" t="s">
        <v>36</v>
      </c>
      <c r="AH104" s="40" t="s">
        <v>37</v>
      </c>
      <c r="AI104" s="40" t="s">
        <v>37</v>
      </c>
      <c r="AJ104" s="34" t="str">
        <f t="shared" si="30"/>
        <v>basso</v>
      </c>
      <c r="AK104" s="35" t="s">
        <v>610</v>
      </c>
      <c r="AP104" s="25">
        <f t="shared" si="37"/>
        <v>2.5</v>
      </c>
      <c r="AQ104" s="25">
        <f t="shared" si="38"/>
        <v>3</v>
      </c>
      <c r="AR104" s="25">
        <f t="shared" si="39"/>
        <v>4</v>
      </c>
      <c r="AS104" s="25">
        <f t="shared" si="40"/>
        <v>1</v>
      </c>
      <c r="AT104" s="25">
        <f t="shared" si="41"/>
        <v>3</v>
      </c>
      <c r="AU104" s="25">
        <f t="shared" si="42"/>
        <v>1</v>
      </c>
      <c r="AV104" s="25">
        <f t="shared" si="43"/>
        <v>3</v>
      </c>
      <c r="AW104" s="25">
        <f t="shared" si="31"/>
        <v>2.4</v>
      </c>
      <c r="AX104" s="25">
        <f t="shared" si="32"/>
        <v>2</v>
      </c>
      <c r="AY104" s="25">
        <f t="shared" si="33"/>
        <v>2</v>
      </c>
      <c r="AZ104" s="25">
        <f t="shared" si="34"/>
        <v>2</v>
      </c>
      <c r="BA104" s="25">
        <f t="shared" si="35"/>
        <v>3</v>
      </c>
      <c r="BB104" s="25">
        <f t="shared" si="36"/>
        <v>3</v>
      </c>
    </row>
    <row r="105" spans="3:54" ht="79.5" customHeight="1" x14ac:dyDescent="0.2">
      <c r="C105" s="199"/>
      <c r="D105" s="199"/>
      <c r="E105" s="200"/>
      <c r="F105" s="153" t="s">
        <v>151</v>
      </c>
      <c r="G105" s="153"/>
      <c r="H105" s="50" t="s">
        <v>376</v>
      </c>
      <c r="J105" s="26" t="str">
        <f t="shared" si="28"/>
        <v>alto</v>
      </c>
      <c r="K105" s="103" t="s">
        <v>716</v>
      </c>
      <c r="L105" s="155" t="s">
        <v>531</v>
      </c>
      <c r="M105" s="116" t="s">
        <v>884</v>
      </c>
      <c r="N105" s="155" t="s">
        <v>442</v>
      </c>
      <c r="O105" s="155" t="s">
        <v>522</v>
      </c>
      <c r="P105" s="30"/>
      <c r="Q105" s="63"/>
      <c r="R105" s="66"/>
      <c r="S105" s="63"/>
      <c r="T105" s="31"/>
      <c r="U105" s="71" t="s">
        <v>44</v>
      </c>
      <c r="V105" s="32"/>
      <c r="W105" s="112" t="s">
        <v>754</v>
      </c>
      <c r="X105" s="40" t="s">
        <v>568</v>
      </c>
      <c r="Y105" s="40" t="s">
        <v>37</v>
      </c>
      <c r="Z105" s="40" t="s">
        <v>23</v>
      </c>
      <c r="AA105" s="40" t="s">
        <v>37</v>
      </c>
      <c r="AB105" s="40" t="s">
        <v>23</v>
      </c>
      <c r="AC105" s="40" t="s">
        <v>37</v>
      </c>
      <c r="AD105" s="34" t="str">
        <f t="shared" si="29"/>
        <v>medio</v>
      </c>
      <c r="AE105" s="40" t="s">
        <v>36</v>
      </c>
      <c r="AF105" s="40" t="s">
        <v>36</v>
      </c>
      <c r="AG105" s="40" t="s">
        <v>37</v>
      </c>
      <c r="AH105" s="40" t="s">
        <v>568</v>
      </c>
      <c r="AI105" s="40" t="s">
        <v>568</v>
      </c>
      <c r="AJ105" s="34" t="str">
        <f t="shared" si="30"/>
        <v>medio</v>
      </c>
      <c r="AK105" s="35" t="s">
        <v>610</v>
      </c>
      <c r="AP105" s="25">
        <f t="shared" si="37"/>
        <v>2.5</v>
      </c>
      <c r="AQ105" s="25">
        <f t="shared" si="38"/>
        <v>4</v>
      </c>
      <c r="AR105" s="25">
        <f t="shared" si="39"/>
        <v>3</v>
      </c>
      <c r="AS105" s="25">
        <f t="shared" si="40"/>
        <v>1</v>
      </c>
      <c r="AT105" s="25">
        <f t="shared" si="41"/>
        <v>3</v>
      </c>
      <c r="AU105" s="25">
        <f t="shared" si="42"/>
        <v>1</v>
      </c>
      <c r="AV105" s="25">
        <f t="shared" si="43"/>
        <v>3</v>
      </c>
      <c r="AW105" s="25">
        <f t="shared" si="31"/>
        <v>3</v>
      </c>
      <c r="AX105" s="25">
        <f t="shared" si="32"/>
        <v>2</v>
      </c>
      <c r="AY105" s="25">
        <f t="shared" si="33"/>
        <v>2</v>
      </c>
      <c r="AZ105" s="25">
        <f t="shared" si="34"/>
        <v>3</v>
      </c>
      <c r="BA105" s="25">
        <f t="shared" si="35"/>
        <v>4</v>
      </c>
      <c r="BB105" s="25">
        <f t="shared" si="36"/>
        <v>4</v>
      </c>
    </row>
    <row r="106" spans="3:54" ht="157.5" x14ac:dyDescent="0.2">
      <c r="C106" s="199"/>
      <c r="D106" s="199"/>
      <c r="E106" s="200"/>
      <c r="F106" s="91" t="s">
        <v>152</v>
      </c>
      <c r="G106" s="43"/>
      <c r="H106" s="50" t="s">
        <v>379</v>
      </c>
      <c r="J106" s="26" t="str">
        <f>IF(AND(AP106&gt;=2.5,AW106&gt;=2.5),"alto",IF(OR(AND(AP106&gt;=2.5,AW106&gt;=1.5,AW106&lt;2.5),AND(AP106&gt;=1.5,AP106&lt;2.5,AW106&gt;=2.5)),"medio",IF(OR(AND(AP106&lt;1.5,AW106&lt;2.5),AND(AP106&lt;2.5,AP106&gt;=1.5,AW106&lt;1.5)),"molto basso","basso")))</f>
        <v>medio</v>
      </c>
      <c r="K106" s="103" t="s">
        <v>716</v>
      </c>
      <c r="L106" s="114" t="s">
        <v>459</v>
      </c>
      <c r="M106" s="116" t="s">
        <v>884</v>
      </c>
      <c r="N106" s="114" t="s">
        <v>442</v>
      </c>
      <c r="O106" s="114" t="s">
        <v>447</v>
      </c>
      <c r="P106" s="30"/>
      <c r="Q106" s="63"/>
      <c r="R106" s="66"/>
      <c r="S106" s="63"/>
      <c r="T106" s="31"/>
      <c r="U106" s="71" t="s">
        <v>554</v>
      </c>
      <c r="V106" s="32"/>
      <c r="W106" s="112" t="s">
        <v>755</v>
      </c>
      <c r="X106" s="40" t="s">
        <v>37</v>
      </c>
      <c r="Y106" s="40" t="s">
        <v>36</v>
      </c>
      <c r="Z106" s="40" t="s">
        <v>23</v>
      </c>
      <c r="AA106" s="40" t="s">
        <v>36</v>
      </c>
      <c r="AB106" s="40" t="s">
        <v>23</v>
      </c>
      <c r="AC106" s="40" t="s">
        <v>36</v>
      </c>
      <c r="AD106" s="34" t="str">
        <f>IF(AP106&lt;1.5,"molto basso",IF(AP106&lt;2.5,"basso",IF(AP106&lt;3.5,"medio",IF(AP106&lt;4.5,"alto","ERRORE VALORE"))))</f>
        <v>basso</v>
      </c>
      <c r="AE106" s="40" t="s">
        <v>36</v>
      </c>
      <c r="AF106" s="40" t="s">
        <v>36</v>
      </c>
      <c r="AG106" s="40" t="s">
        <v>37</v>
      </c>
      <c r="AH106" s="40" t="s">
        <v>568</v>
      </c>
      <c r="AI106" s="40" t="s">
        <v>568</v>
      </c>
      <c r="AJ106" s="34" t="str">
        <f>IF(AW106&lt;1.5,"molto basso",IF(AW106&lt;2.5,"basso",IF(AW106&lt;3.5,"medio",IF(AW106&lt;4.5,"alto","ERRORE VALORE"))))</f>
        <v>medio</v>
      </c>
      <c r="AK106" s="35" t="s">
        <v>614</v>
      </c>
      <c r="AP106" s="25">
        <f t="shared" si="37"/>
        <v>1.8333333333333333</v>
      </c>
      <c r="AQ106" s="25">
        <f t="shared" ref="AQ106:AQ137" si="44">MATCH(X106,$BF$2:$BF$5,0)</f>
        <v>3</v>
      </c>
      <c r="AR106" s="25">
        <f t="shared" ref="AR106:AR137" si="45">MATCH(Y106,$BF$2:$BF$5,0)</f>
        <v>2</v>
      </c>
      <c r="AS106" s="25">
        <f t="shared" ref="AS106:AS137" si="46">MATCH(Z106,$BF$2:$BF$5,0)</f>
        <v>1</v>
      </c>
      <c r="AT106" s="25">
        <f t="shared" ref="AT106:AT137" si="47">MATCH(AA106,$BF$2:$BF$5,0)</f>
        <v>2</v>
      </c>
      <c r="AU106" s="25">
        <f t="shared" ref="AU106:AU137" si="48">MATCH(AB106,$BF$2:$BF$5,0)</f>
        <v>1</v>
      </c>
      <c r="AV106" s="25">
        <f t="shared" ref="AV106:AV137" si="49">MATCH(AC106,$BF$2:$BF$5,0)</f>
        <v>2</v>
      </c>
      <c r="AW106" s="25">
        <f t="shared" ref="AW106:AW161" si="50">SUM(AX106:BB106)/5</f>
        <v>3</v>
      </c>
      <c r="AX106" s="25">
        <f t="shared" ref="AX106:AX137" si="51">MATCH(AE106,$BF$2:$BF$5,0)</f>
        <v>2</v>
      </c>
      <c r="AY106" s="25">
        <f t="shared" ref="AY106:AY137" si="52">MATCH(AF106,$BF$2:$BF$5,0)</f>
        <v>2</v>
      </c>
      <c r="AZ106" s="25">
        <f t="shared" ref="AZ106:AZ137" si="53">MATCH(AG106,$BF$2:$BF$5,0)</f>
        <v>3</v>
      </c>
      <c r="BA106" s="25">
        <f t="shared" ref="BA106:BA137" si="54">MATCH(AH106,$BF$2:$BF$5,0)</f>
        <v>4</v>
      </c>
      <c r="BB106" s="25">
        <f t="shared" ref="BB106:BB137" si="55">MATCH(AI106,$BF$2:$BF$5,0)</f>
        <v>4</v>
      </c>
    </row>
    <row r="107" spans="3:54" ht="90" x14ac:dyDescent="0.2">
      <c r="C107" s="199"/>
      <c r="D107" s="199"/>
      <c r="E107" s="200"/>
      <c r="F107" s="201" t="s">
        <v>153</v>
      </c>
      <c r="G107" s="197"/>
      <c r="H107" s="50" t="s">
        <v>380</v>
      </c>
      <c r="J107" s="26" t="str">
        <f>IF(AND(AP107&gt;=2.5,AW107&gt;=2.5),"alto",IF(OR(AND(AP107&gt;=2.5,AW107&gt;=1.5,AW107&lt;2.5),AND(AP107&gt;=1.5,AP107&lt;2.5,AW107&gt;=2.5)),"medio",IF(OR(AND(AP107&lt;1.5,AW107&lt;2.5),AND(AP107&lt;2.5,AP107&gt;=1.5,AW107&lt;1.5)),"molto basso","basso")))</f>
        <v>medio</v>
      </c>
      <c r="K107" s="103" t="s">
        <v>716</v>
      </c>
      <c r="L107" s="114" t="s">
        <v>459</v>
      </c>
      <c r="M107" s="116" t="s">
        <v>884</v>
      </c>
      <c r="N107" s="114" t="s">
        <v>442</v>
      </c>
      <c r="O107" s="114" t="s">
        <v>447</v>
      </c>
      <c r="P107" s="30"/>
      <c r="Q107" s="63"/>
      <c r="R107" s="63"/>
      <c r="S107" s="63"/>
      <c r="T107" s="31"/>
      <c r="U107" s="71" t="s">
        <v>554</v>
      </c>
      <c r="V107" s="32"/>
      <c r="W107" s="112" t="s">
        <v>380</v>
      </c>
      <c r="X107" s="40" t="s">
        <v>37</v>
      </c>
      <c r="Y107" s="40" t="s">
        <v>36</v>
      </c>
      <c r="Z107" s="40" t="s">
        <v>23</v>
      </c>
      <c r="AA107" s="40" t="s">
        <v>36</v>
      </c>
      <c r="AB107" s="40" t="s">
        <v>23</v>
      </c>
      <c r="AC107" s="40" t="s">
        <v>36</v>
      </c>
      <c r="AD107" s="34" t="str">
        <f>IF(AP107&lt;1.5,"molto basso",IF(AP107&lt;2.5,"basso",IF(AP107&lt;3.5,"medio",IF(AP107&lt;4.5,"alto","ERRORE VALORE"))))</f>
        <v>basso</v>
      </c>
      <c r="AE107" s="40" t="s">
        <v>36</v>
      </c>
      <c r="AF107" s="40" t="s">
        <v>36</v>
      </c>
      <c r="AG107" s="40" t="s">
        <v>37</v>
      </c>
      <c r="AH107" s="40" t="s">
        <v>37</v>
      </c>
      <c r="AI107" s="40" t="s">
        <v>37</v>
      </c>
      <c r="AJ107" s="34" t="str">
        <f>IF(AW107&lt;1.5,"molto basso",IF(AW107&lt;2.5,"basso",IF(AW107&lt;3.5,"medio",IF(AW107&lt;4.5,"alto","ERRORE VALORE"))))</f>
        <v>medio</v>
      </c>
      <c r="AK107" s="35" t="s">
        <v>615</v>
      </c>
      <c r="AP107" s="25">
        <f t="shared" si="37"/>
        <v>1.8333333333333333</v>
      </c>
      <c r="AQ107" s="25">
        <f t="shared" si="44"/>
        <v>3</v>
      </c>
      <c r="AR107" s="25">
        <f t="shared" si="45"/>
        <v>2</v>
      </c>
      <c r="AS107" s="25">
        <f t="shared" si="46"/>
        <v>1</v>
      </c>
      <c r="AT107" s="25">
        <f t="shared" si="47"/>
        <v>2</v>
      </c>
      <c r="AU107" s="25">
        <f t="shared" si="48"/>
        <v>1</v>
      </c>
      <c r="AV107" s="25">
        <f t="shared" si="49"/>
        <v>2</v>
      </c>
      <c r="AW107" s="25">
        <f t="shared" si="50"/>
        <v>2.6</v>
      </c>
      <c r="AX107" s="25">
        <f t="shared" si="51"/>
        <v>2</v>
      </c>
      <c r="AY107" s="25">
        <f t="shared" si="52"/>
        <v>2</v>
      </c>
      <c r="AZ107" s="25">
        <f t="shared" si="53"/>
        <v>3</v>
      </c>
      <c r="BA107" s="25">
        <f t="shared" si="54"/>
        <v>3</v>
      </c>
      <c r="BB107" s="25">
        <f t="shared" si="55"/>
        <v>3</v>
      </c>
    </row>
    <row r="108" spans="3:54" ht="45" x14ac:dyDescent="0.2">
      <c r="C108" s="199"/>
      <c r="D108" s="199"/>
      <c r="E108" s="200"/>
      <c r="F108" s="202"/>
      <c r="G108" s="197"/>
      <c r="H108" s="50" t="s">
        <v>370</v>
      </c>
      <c r="J108" s="26" t="str">
        <f>IF(AND(AP108&gt;=2.5,AW108&gt;=2.5),"alto",IF(OR(AND(AP108&gt;=2.5,AW108&gt;=1.5,AW108&lt;2.5),AND(AP108&gt;=1.5,AP108&lt;2.5,AW108&gt;=2.5)),"medio",IF(OR(AND(AP108&lt;1.5,AW108&lt;2.5),AND(AP108&lt;2.5,AP108&gt;=1.5,AW108&lt;1.5)),"molto basso","basso")))</f>
        <v>basso</v>
      </c>
      <c r="K108" s="103" t="s">
        <v>716</v>
      </c>
      <c r="L108" s="114" t="s">
        <v>459</v>
      </c>
      <c r="M108" s="116" t="s">
        <v>884</v>
      </c>
      <c r="N108" s="114" t="s">
        <v>442</v>
      </c>
      <c r="O108" s="114" t="s">
        <v>447</v>
      </c>
      <c r="P108" s="30"/>
      <c r="Q108" s="63"/>
      <c r="R108" s="66"/>
      <c r="S108" s="63"/>
      <c r="T108" s="31"/>
      <c r="U108" s="71" t="s">
        <v>44</v>
      </c>
      <c r="V108" s="32"/>
      <c r="W108" s="112" t="s">
        <v>370</v>
      </c>
      <c r="X108" s="40" t="s">
        <v>37</v>
      </c>
      <c r="Y108" s="40" t="s">
        <v>36</v>
      </c>
      <c r="Z108" s="40" t="s">
        <v>23</v>
      </c>
      <c r="AA108" s="40" t="s">
        <v>37</v>
      </c>
      <c r="AB108" s="40" t="s">
        <v>23</v>
      </c>
      <c r="AC108" s="40" t="s">
        <v>36</v>
      </c>
      <c r="AD108" s="34" t="str">
        <f>IF(AP108&lt;1.5,"molto basso",IF(AP108&lt;2.5,"basso",IF(AP108&lt;3.5,"medio",IF(AP108&lt;4.5,"alto","ERRORE VALORE"))))</f>
        <v>basso</v>
      </c>
      <c r="AE108" s="40" t="s">
        <v>36</v>
      </c>
      <c r="AF108" s="40" t="s">
        <v>36</v>
      </c>
      <c r="AG108" s="40" t="s">
        <v>23</v>
      </c>
      <c r="AH108" s="40" t="s">
        <v>37</v>
      </c>
      <c r="AI108" s="40" t="s">
        <v>37</v>
      </c>
      <c r="AJ108" s="34" t="str">
        <f>IF(AW108&lt;1.5,"molto basso",IF(AW108&lt;2.5,"basso",IF(AW108&lt;3.5,"medio",IF(AW108&lt;4.5,"alto","ERRORE VALORE"))))</f>
        <v>basso</v>
      </c>
      <c r="AK108" s="35" t="s">
        <v>615</v>
      </c>
      <c r="AP108" s="25">
        <f t="shared" si="37"/>
        <v>2</v>
      </c>
      <c r="AQ108" s="25">
        <f t="shared" si="44"/>
        <v>3</v>
      </c>
      <c r="AR108" s="25">
        <f t="shared" si="45"/>
        <v>2</v>
      </c>
      <c r="AS108" s="25">
        <f t="shared" si="46"/>
        <v>1</v>
      </c>
      <c r="AT108" s="25">
        <f t="shared" si="47"/>
        <v>3</v>
      </c>
      <c r="AU108" s="25">
        <f t="shared" si="48"/>
        <v>1</v>
      </c>
      <c r="AV108" s="25">
        <f t="shared" si="49"/>
        <v>2</v>
      </c>
      <c r="AW108" s="25">
        <f t="shared" si="50"/>
        <v>2.2000000000000002</v>
      </c>
      <c r="AX108" s="25">
        <f t="shared" si="51"/>
        <v>2</v>
      </c>
      <c r="AY108" s="25">
        <f t="shared" si="52"/>
        <v>2</v>
      </c>
      <c r="AZ108" s="25">
        <f t="shared" si="53"/>
        <v>1</v>
      </c>
      <c r="BA108" s="25">
        <f t="shared" si="54"/>
        <v>3</v>
      </c>
      <c r="BB108" s="25">
        <f t="shared" si="55"/>
        <v>3</v>
      </c>
    </row>
    <row r="109" spans="3:54" ht="123.75" x14ac:dyDescent="0.2">
      <c r="C109" s="199"/>
      <c r="D109" s="199"/>
      <c r="E109" s="200"/>
      <c r="F109" s="91" t="s">
        <v>155</v>
      </c>
      <c r="G109" s="43"/>
      <c r="H109" s="50" t="s">
        <v>381</v>
      </c>
      <c r="J109" s="26" t="str">
        <f>IF(AND(AP109&gt;=2.5,AW109&gt;=2.5),"alto",IF(OR(AND(AP109&gt;=2.5,AW109&gt;=1.5,AW109&lt;2.5),AND(AP109&gt;=1.5,AP109&lt;2.5,AW109&gt;=2.5)),"medio",IF(OR(AND(AP109&lt;1.5,AW109&lt;2.5),AND(AP109&lt;2.5,AP109&gt;=1.5,AW109&lt;1.5)),"molto basso","basso")))</f>
        <v>basso</v>
      </c>
      <c r="K109" s="103" t="s">
        <v>716</v>
      </c>
      <c r="L109" s="114" t="s">
        <v>756</v>
      </c>
      <c r="M109" s="116" t="s">
        <v>884</v>
      </c>
      <c r="N109" s="114" t="s">
        <v>442</v>
      </c>
      <c r="O109" s="114" t="s">
        <v>757</v>
      </c>
      <c r="P109" s="117" t="s">
        <v>674</v>
      </c>
      <c r="Q109" s="63"/>
      <c r="R109" s="66"/>
      <c r="S109" s="63"/>
      <c r="T109" s="31"/>
      <c r="U109" s="71" t="s">
        <v>554</v>
      </c>
      <c r="V109" s="32"/>
      <c r="W109" s="112" t="s">
        <v>758</v>
      </c>
      <c r="X109" s="40" t="s">
        <v>37</v>
      </c>
      <c r="Y109" s="40" t="s">
        <v>36</v>
      </c>
      <c r="Z109" s="40" t="s">
        <v>23</v>
      </c>
      <c r="AA109" s="40" t="s">
        <v>37</v>
      </c>
      <c r="AB109" s="40" t="s">
        <v>23</v>
      </c>
      <c r="AC109" s="40" t="s">
        <v>36</v>
      </c>
      <c r="AD109" s="34" t="str">
        <f>IF(AP109&lt;1.5,"molto basso",IF(AP109&lt;2.5,"basso",IF(AP109&lt;3.5,"medio",IF(AP109&lt;4.5,"alto","ERRORE VALORE"))))</f>
        <v>basso</v>
      </c>
      <c r="AE109" s="40" t="s">
        <v>36</v>
      </c>
      <c r="AF109" s="40" t="s">
        <v>36</v>
      </c>
      <c r="AG109" s="40" t="s">
        <v>23</v>
      </c>
      <c r="AH109" s="40" t="s">
        <v>37</v>
      </c>
      <c r="AI109" s="40" t="s">
        <v>37</v>
      </c>
      <c r="AJ109" s="34" t="str">
        <f>IF(AW109&lt;1.5,"molto basso",IF(AW109&lt;2.5,"basso",IF(AW109&lt;3.5,"medio",IF(AW109&lt;4.5,"alto","ERRORE VALORE"))))</f>
        <v>basso</v>
      </c>
      <c r="AK109" s="35" t="s">
        <v>51</v>
      </c>
      <c r="AP109" s="25">
        <f t="shared" si="37"/>
        <v>2</v>
      </c>
      <c r="AQ109" s="25">
        <f t="shared" si="44"/>
        <v>3</v>
      </c>
      <c r="AR109" s="25">
        <f t="shared" si="45"/>
        <v>2</v>
      </c>
      <c r="AS109" s="25">
        <f t="shared" si="46"/>
        <v>1</v>
      </c>
      <c r="AT109" s="25">
        <f t="shared" si="47"/>
        <v>3</v>
      </c>
      <c r="AU109" s="25">
        <f t="shared" si="48"/>
        <v>1</v>
      </c>
      <c r="AV109" s="25">
        <f t="shared" si="49"/>
        <v>2</v>
      </c>
      <c r="AW109" s="25">
        <f t="shared" si="50"/>
        <v>2.2000000000000002</v>
      </c>
      <c r="AX109" s="25">
        <f t="shared" si="51"/>
        <v>2</v>
      </c>
      <c r="AY109" s="25">
        <f t="shared" si="52"/>
        <v>2</v>
      </c>
      <c r="AZ109" s="25">
        <f t="shared" si="53"/>
        <v>1</v>
      </c>
      <c r="BA109" s="25">
        <f t="shared" si="54"/>
        <v>3</v>
      </c>
      <c r="BB109" s="25">
        <f t="shared" si="55"/>
        <v>3</v>
      </c>
    </row>
    <row r="110" spans="3:54" ht="9.75" customHeight="1" x14ac:dyDescent="0.2">
      <c r="C110" s="199"/>
      <c r="D110" s="199"/>
      <c r="E110" s="200"/>
      <c r="F110" s="197" t="s">
        <v>156</v>
      </c>
      <c r="G110" s="197"/>
      <c r="H110" s="208" t="s">
        <v>372</v>
      </c>
      <c r="J110" s="26"/>
      <c r="K110" s="103"/>
      <c r="L110" s="216" t="s">
        <v>756</v>
      </c>
      <c r="M110" s="178"/>
      <c r="N110" s="216" t="s">
        <v>442</v>
      </c>
      <c r="O110" s="218"/>
      <c r="P110" s="106"/>
      <c r="Q110" s="85"/>
      <c r="R110" s="66"/>
      <c r="S110" s="85"/>
      <c r="T110" s="31"/>
      <c r="U110" s="71"/>
      <c r="V110" s="107"/>
      <c r="W110" s="108"/>
      <c r="X110" s="111"/>
      <c r="Y110" s="111"/>
      <c r="Z110" s="111"/>
      <c r="AA110" s="111"/>
      <c r="AB110" s="111"/>
      <c r="AC110" s="111"/>
      <c r="AD110" s="109"/>
      <c r="AE110" s="111"/>
      <c r="AF110" s="111"/>
      <c r="AG110" s="111"/>
      <c r="AH110" s="111"/>
      <c r="AI110" s="111"/>
      <c r="AJ110" s="109"/>
      <c r="AK110" s="110"/>
      <c r="AP110" s="25" t="e">
        <f t="shared" si="37"/>
        <v>#N/A</v>
      </c>
      <c r="AQ110" s="25" t="e">
        <f t="shared" si="44"/>
        <v>#N/A</v>
      </c>
      <c r="AR110" s="25" t="e">
        <f t="shared" si="45"/>
        <v>#N/A</v>
      </c>
      <c r="AS110" s="25" t="e">
        <f t="shared" si="46"/>
        <v>#N/A</v>
      </c>
      <c r="AT110" s="25" t="e">
        <f t="shared" si="47"/>
        <v>#N/A</v>
      </c>
      <c r="AU110" s="25" t="e">
        <f t="shared" si="48"/>
        <v>#N/A</v>
      </c>
      <c r="AV110" s="25" t="e">
        <f t="shared" si="49"/>
        <v>#N/A</v>
      </c>
      <c r="AW110" s="25" t="e">
        <f t="shared" si="50"/>
        <v>#N/A</v>
      </c>
      <c r="AX110" s="25" t="e">
        <f t="shared" si="51"/>
        <v>#N/A</v>
      </c>
      <c r="AY110" s="25" t="e">
        <f t="shared" si="52"/>
        <v>#N/A</v>
      </c>
      <c r="AZ110" s="25" t="e">
        <f t="shared" si="53"/>
        <v>#N/A</v>
      </c>
      <c r="BA110" s="25" t="e">
        <f t="shared" si="54"/>
        <v>#N/A</v>
      </c>
      <c r="BB110" s="25" t="e">
        <f t="shared" si="55"/>
        <v>#N/A</v>
      </c>
    </row>
    <row r="111" spans="3:54" ht="90" customHeight="1" x14ac:dyDescent="0.2">
      <c r="C111" s="199"/>
      <c r="D111" s="199"/>
      <c r="E111" s="200"/>
      <c r="F111" s="197"/>
      <c r="G111" s="197"/>
      <c r="H111" s="209"/>
      <c r="J111" s="26" t="str">
        <f t="shared" ref="J111:J142" si="56">IF(AND(AP111&gt;=2.5,AW111&gt;=2.5),"alto",IF(OR(AND(AP111&gt;=2.5,AW111&gt;=1.5,AW111&lt;2.5),AND(AP111&gt;=1.5,AP111&lt;2.5,AW111&gt;=2.5)),"medio",IF(OR(AND(AP111&lt;1.5,AW111&lt;2.5),AND(AP111&lt;2.5,AP111&gt;=1.5,AW111&lt;1.5)),"molto basso","basso")))</f>
        <v>basso</v>
      </c>
      <c r="K111" s="103" t="s">
        <v>716</v>
      </c>
      <c r="L111" s="217"/>
      <c r="M111" s="180" t="s">
        <v>887</v>
      </c>
      <c r="N111" s="217"/>
      <c r="O111" s="219"/>
      <c r="P111" s="117" t="s">
        <v>674</v>
      </c>
      <c r="Q111" s="85"/>
      <c r="R111" s="85"/>
      <c r="S111" s="85"/>
      <c r="T111" s="31"/>
      <c r="U111" s="71" t="s">
        <v>554</v>
      </c>
      <c r="V111" s="107"/>
      <c r="W111" s="108"/>
      <c r="X111" s="111" t="s">
        <v>37</v>
      </c>
      <c r="Y111" s="111" t="s">
        <v>37</v>
      </c>
      <c r="Z111" s="111" t="s">
        <v>37</v>
      </c>
      <c r="AA111" s="111" t="s">
        <v>36</v>
      </c>
      <c r="AB111" s="111" t="s">
        <v>23</v>
      </c>
      <c r="AC111" s="111" t="s">
        <v>36</v>
      </c>
      <c r="AD111" s="109" t="str">
        <f t="shared" ref="AD111:AD142" si="57">IF(AP111&lt;1.5,"molto basso",IF(AP111&lt;2.5,"basso",IF(AP111&lt;3.5,"medio",IF(AP111&lt;4.5,"alto","ERRORE VALORE"))))</f>
        <v>basso</v>
      </c>
      <c r="AE111" s="111" t="s">
        <v>36</v>
      </c>
      <c r="AF111" s="111" t="s">
        <v>36</v>
      </c>
      <c r="AG111" s="111" t="s">
        <v>23</v>
      </c>
      <c r="AH111" s="111" t="s">
        <v>37</v>
      </c>
      <c r="AI111" s="111" t="s">
        <v>37</v>
      </c>
      <c r="AJ111" s="109" t="str">
        <f t="shared" ref="AJ111:AJ142" si="58">IF(AW111&lt;1.5,"molto basso",IF(AW111&lt;2.5,"basso",IF(AW111&lt;3.5,"medio",IF(AW111&lt;4.5,"alto","ERRORE VALORE"))))</f>
        <v>basso</v>
      </c>
      <c r="AK111" s="110" t="s">
        <v>51</v>
      </c>
      <c r="AP111" s="25">
        <f t="shared" si="37"/>
        <v>2.3333333333333335</v>
      </c>
      <c r="AQ111" s="25">
        <f t="shared" si="44"/>
        <v>3</v>
      </c>
      <c r="AR111" s="25">
        <f t="shared" si="45"/>
        <v>3</v>
      </c>
      <c r="AS111" s="25">
        <f t="shared" si="46"/>
        <v>3</v>
      </c>
      <c r="AT111" s="25">
        <f t="shared" si="47"/>
        <v>2</v>
      </c>
      <c r="AU111" s="25">
        <f t="shared" si="48"/>
        <v>1</v>
      </c>
      <c r="AV111" s="25">
        <f t="shared" si="49"/>
        <v>2</v>
      </c>
      <c r="AW111" s="25">
        <f t="shared" si="50"/>
        <v>2.2000000000000002</v>
      </c>
      <c r="AX111" s="25">
        <f t="shared" si="51"/>
        <v>2</v>
      </c>
      <c r="AY111" s="25">
        <f t="shared" si="52"/>
        <v>2</v>
      </c>
      <c r="AZ111" s="25">
        <f t="shared" si="53"/>
        <v>1</v>
      </c>
      <c r="BA111" s="25">
        <f t="shared" si="54"/>
        <v>3</v>
      </c>
      <c r="BB111" s="25">
        <f t="shared" si="55"/>
        <v>3</v>
      </c>
    </row>
    <row r="112" spans="3:54" ht="146.25" x14ac:dyDescent="0.2">
      <c r="C112" s="199"/>
      <c r="D112" s="199"/>
      <c r="E112" s="200"/>
      <c r="F112" s="197"/>
      <c r="G112" s="197"/>
      <c r="H112" s="87" t="s">
        <v>374</v>
      </c>
      <c r="J112" s="26" t="str">
        <f t="shared" si="56"/>
        <v>medio</v>
      </c>
      <c r="K112" s="103" t="s">
        <v>716</v>
      </c>
      <c r="L112" s="114" t="s">
        <v>756</v>
      </c>
      <c r="M112" s="116" t="s">
        <v>884</v>
      </c>
      <c r="N112" s="114" t="s">
        <v>442</v>
      </c>
      <c r="O112" s="114" t="s">
        <v>522</v>
      </c>
      <c r="P112" s="113" t="s">
        <v>674</v>
      </c>
      <c r="Q112" s="63"/>
      <c r="R112" s="66"/>
      <c r="S112" s="63"/>
      <c r="T112" s="31"/>
      <c r="U112" s="71" t="s">
        <v>44</v>
      </c>
      <c r="V112" s="32"/>
      <c r="W112" s="33"/>
      <c r="X112" s="40" t="s">
        <v>37</v>
      </c>
      <c r="Y112" s="40" t="s">
        <v>37</v>
      </c>
      <c r="Z112" s="40" t="s">
        <v>568</v>
      </c>
      <c r="AA112" s="40" t="s">
        <v>36</v>
      </c>
      <c r="AB112" s="40" t="s">
        <v>23</v>
      </c>
      <c r="AC112" s="40" t="s">
        <v>36</v>
      </c>
      <c r="AD112" s="34" t="str">
        <f t="shared" si="57"/>
        <v>medio</v>
      </c>
      <c r="AE112" s="40" t="s">
        <v>36</v>
      </c>
      <c r="AF112" s="40" t="s">
        <v>36</v>
      </c>
      <c r="AG112" s="40" t="s">
        <v>23</v>
      </c>
      <c r="AH112" s="40" t="s">
        <v>37</v>
      </c>
      <c r="AI112" s="40" t="s">
        <v>37</v>
      </c>
      <c r="AJ112" s="34" t="str">
        <f t="shared" si="58"/>
        <v>basso</v>
      </c>
      <c r="AK112" s="35" t="s">
        <v>51</v>
      </c>
      <c r="AP112" s="25">
        <f t="shared" si="37"/>
        <v>2.5</v>
      </c>
      <c r="AQ112" s="25">
        <f t="shared" si="44"/>
        <v>3</v>
      </c>
      <c r="AR112" s="25">
        <f t="shared" si="45"/>
        <v>3</v>
      </c>
      <c r="AS112" s="25">
        <f t="shared" si="46"/>
        <v>4</v>
      </c>
      <c r="AT112" s="25">
        <f t="shared" si="47"/>
        <v>2</v>
      </c>
      <c r="AU112" s="25">
        <f t="shared" si="48"/>
        <v>1</v>
      </c>
      <c r="AV112" s="25">
        <f t="shared" si="49"/>
        <v>2</v>
      </c>
      <c r="AW112" s="25">
        <f t="shared" si="50"/>
        <v>2.2000000000000002</v>
      </c>
      <c r="AX112" s="25">
        <f t="shared" si="51"/>
        <v>2</v>
      </c>
      <c r="AY112" s="25">
        <f t="shared" si="52"/>
        <v>2</v>
      </c>
      <c r="AZ112" s="25">
        <f t="shared" si="53"/>
        <v>1</v>
      </c>
      <c r="BA112" s="25">
        <f t="shared" si="54"/>
        <v>3</v>
      </c>
      <c r="BB112" s="25">
        <f t="shared" si="55"/>
        <v>3</v>
      </c>
    </row>
    <row r="113" spans="3:54" ht="90" x14ac:dyDescent="0.2">
      <c r="C113" s="199"/>
      <c r="D113" s="199"/>
      <c r="E113" s="200"/>
      <c r="F113" s="91" t="s">
        <v>157</v>
      </c>
      <c r="G113" s="43"/>
      <c r="H113" s="50" t="s">
        <v>375</v>
      </c>
      <c r="J113" s="26" t="str">
        <f t="shared" si="56"/>
        <v>basso</v>
      </c>
      <c r="K113" s="103" t="s">
        <v>716</v>
      </c>
      <c r="L113" s="114" t="s">
        <v>756</v>
      </c>
      <c r="M113" s="116" t="s">
        <v>884</v>
      </c>
      <c r="N113" s="114" t="s">
        <v>442</v>
      </c>
      <c r="O113" s="114" t="s">
        <v>522</v>
      </c>
      <c r="P113" s="113" t="s">
        <v>674</v>
      </c>
      <c r="Q113" s="63"/>
      <c r="R113" s="63"/>
      <c r="S113" s="63"/>
      <c r="T113" s="31"/>
      <c r="U113" s="71" t="s">
        <v>44</v>
      </c>
      <c r="V113" s="32"/>
      <c r="W113" s="112" t="s">
        <v>375</v>
      </c>
      <c r="X113" s="40" t="s">
        <v>37</v>
      </c>
      <c r="Y113" s="40" t="s">
        <v>36</v>
      </c>
      <c r="Z113" s="40" t="s">
        <v>23</v>
      </c>
      <c r="AA113" s="40" t="s">
        <v>36</v>
      </c>
      <c r="AB113" s="40" t="s">
        <v>23</v>
      </c>
      <c r="AC113" s="40" t="s">
        <v>36</v>
      </c>
      <c r="AD113" s="34" t="str">
        <f t="shared" si="57"/>
        <v>basso</v>
      </c>
      <c r="AE113" s="40" t="s">
        <v>36</v>
      </c>
      <c r="AF113" s="40" t="s">
        <v>36</v>
      </c>
      <c r="AG113" s="40" t="s">
        <v>23</v>
      </c>
      <c r="AH113" s="40" t="s">
        <v>37</v>
      </c>
      <c r="AI113" s="40" t="s">
        <v>37</v>
      </c>
      <c r="AJ113" s="34" t="str">
        <f t="shared" si="58"/>
        <v>basso</v>
      </c>
      <c r="AK113" s="35" t="s">
        <v>616</v>
      </c>
      <c r="AP113" s="25">
        <f t="shared" si="37"/>
        <v>1.8333333333333333</v>
      </c>
      <c r="AQ113" s="25">
        <f t="shared" si="44"/>
        <v>3</v>
      </c>
      <c r="AR113" s="25">
        <f t="shared" si="45"/>
        <v>2</v>
      </c>
      <c r="AS113" s="25">
        <f t="shared" si="46"/>
        <v>1</v>
      </c>
      <c r="AT113" s="25">
        <f t="shared" si="47"/>
        <v>2</v>
      </c>
      <c r="AU113" s="25">
        <f t="shared" si="48"/>
        <v>1</v>
      </c>
      <c r="AV113" s="25">
        <f t="shared" si="49"/>
        <v>2</v>
      </c>
      <c r="AW113" s="25">
        <f t="shared" si="50"/>
        <v>2.2000000000000002</v>
      </c>
      <c r="AX113" s="25">
        <f t="shared" si="51"/>
        <v>2</v>
      </c>
      <c r="AY113" s="25">
        <f t="shared" si="52"/>
        <v>2</v>
      </c>
      <c r="AZ113" s="25">
        <f t="shared" si="53"/>
        <v>1</v>
      </c>
      <c r="BA113" s="25">
        <f t="shared" si="54"/>
        <v>3</v>
      </c>
      <c r="BB113" s="25">
        <f t="shared" si="55"/>
        <v>3</v>
      </c>
    </row>
    <row r="114" spans="3:54" ht="30" x14ac:dyDescent="0.2">
      <c r="C114" s="199"/>
      <c r="D114" s="199"/>
      <c r="E114" s="200"/>
      <c r="F114" s="91" t="s">
        <v>159</v>
      </c>
      <c r="G114" s="43"/>
      <c r="H114" s="48" t="s">
        <v>50</v>
      </c>
      <c r="J114" s="26" t="str">
        <f t="shared" si="56"/>
        <v>basso</v>
      </c>
      <c r="K114" s="103" t="s">
        <v>716</v>
      </c>
      <c r="L114" s="114" t="s">
        <v>756</v>
      </c>
      <c r="M114" s="139"/>
      <c r="N114" s="114" t="s">
        <v>442</v>
      </c>
      <c r="O114" s="114" t="s">
        <v>522</v>
      </c>
      <c r="P114" s="113" t="s">
        <v>674</v>
      </c>
      <c r="Q114" s="63"/>
      <c r="R114" s="63"/>
      <c r="S114" s="63"/>
      <c r="T114" s="31"/>
      <c r="U114" s="71" t="s">
        <v>44</v>
      </c>
      <c r="V114" s="32"/>
      <c r="W114" s="112" t="s">
        <v>50</v>
      </c>
      <c r="X114" s="40" t="s">
        <v>37</v>
      </c>
      <c r="Y114" s="40" t="s">
        <v>36</v>
      </c>
      <c r="Z114" s="40" t="s">
        <v>23</v>
      </c>
      <c r="AA114" s="40" t="s">
        <v>23</v>
      </c>
      <c r="AB114" s="40" t="s">
        <v>23</v>
      </c>
      <c r="AC114" s="40" t="s">
        <v>36</v>
      </c>
      <c r="AD114" s="34" t="str">
        <f t="shared" si="57"/>
        <v>basso</v>
      </c>
      <c r="AE114" s="40" t="s">
        <v>36</v>
      </c>
      <c r="AF114" s="40" t="s">
        <v>36</v>
      </c>
      <c r="AG114" s="40" t="s">
        <v>23</v>
      </c>
      <c r="AH114" s="40" t="s">
        <v>37</v>
      </c>
      <c r="AI114" s="40" t="s">
        <v>37</v>
      </c>
      <c r="AJ114" s="34" t="str">
        <f t="shared" si="58"/>
        <v>basso</v>
      </c>
      <c r="AK114" s="35" t="s">
        <v>616</v>
      </c>
      <c r="AP114" s="25">
        <f t="shared" si="37"/>
        <v>1.6666666666666667</v>
      </c>
      <c r="AQ114" s="25">
        <f t="shared" si="44"/>
        <v>3</v>
      </c>
      <c r="AR114" s="25">
        <f t="shared" si="45"/>
        <v>2</v>
      </c>
      <c r="AS114" s="25">
        <f t="shared" si="46"/>
        <v>1</v>
      </c>
      <c r="AT114" s="25">
        <f t="shared" si="47"/>
        <v>1</v>
      </c>
      <c r="AU114" s="25">
        <f t="shared" si="48"/>
        <v>1</v>
      </c>
      <c r="AV114" s="25">
        <f t="shared" si="49"/>
        <v>2</v>
      </c>
      <c r="AW114" s="25">
        <f t="shared" si="50"/>
        <v>2.2000000000000002</v>
      </c>
      <c r="AX114" s="25">
        <f t="shared" si="51"/>
        <v>2</v>
      </c>
      <c r="AY114" s="25">
        <f t="shared" si="52"/>
        <v>2</v>
      </c>
      <c r="AZ114" s="25">
        <f t="shared" si="53"/>
        <v>1</v>
      </c>
      <c r="BA114" s="25">
        <f t="shared" si="54"/>
        <v>3</v>
      </c>
      <c r="BB114" s="25">
        <f t="shared" si="55"/>
        <v>3</v>
      </c>
    </row>
    <row r="115" spans="3:54" ht="67.5" x14ac:dyDescent="0.2">
      <c r="C115" s="199"/>
      <c r="D115" s="199"/>
      <c r="E115" s="200"/>
      <c r="F115" s="91" t="s">
        <v>166</v>
      </c>
      <c r="G115" s="43"/>
      <c r="H115" s="48" t="s">
        <v>50</v>
      </c>
      <c r="J115" s="26" t="str">
        <f t="shared" si="56"/>
        <v>basso</v>
      </c>
      <c r="K115" s="103" t="s">
        <v>716</v>
      </c>
      <c r="L115" s="114" t="s">
        <v>759</v>
      </c>
      <c r="M115" s="139"/>
      <c r="N115" s="114" t="s">
        <v>442</v>
      </c>
      <c r="O115" s="114" t="s">
        <v>522</v>
      </c>
      <c r="P115" s="113" t="s">
        <v>674</v>
      </c>
      <c r="Q115" s="67"/>
      <c r="R115" s="67"/>
      <c r="S115" s="67"/>
      <c r="T115" s="31"/>
      <c r="U115" s="71" t="s">
        <v>44</v>
      </c>
      <c r="V115" s="32"/>
      <c r="W115" s="112" t="s">
        <v>50</v>
      </c>
      <c r="X115" s="40" t="s">
        <v>37</v>
      </c>
      <c r="Y115" s="40" t="s">
        <v>36</v>
      </c>
      <c r="Z115" s="40" t="s">
        <v>23</v>
      </c>
      <c r="AA115" s="40" t="s">
        <v>23</v>
      </c>
      <c r="AB115" s="40" t="s">
        <v>23</v>
      </c>
      <c r="AC115" s="40" t="s">
        <v>36</v>
      </c>
      <c r="AD115" s="34" t="str">
        <f t="shared" si="57"/>
        <v>basso</v>
      </c>
      <c r="AE115" s="40" t="s">
        <v>36</v>
      </c>
      <c r="AF115" s="40" t="s">
        <v>36</v>
      </c>
      <c r="AG115" s="40" t="s">
        <v>23</v>
      </c>
      <c r="AH115" s="40" t="s">
        <v>37</v>
      </c>
      <c r="AI115" s="40" t="s">
        <v>37</v>
      </c>
      <c r="AJ115" s="34" t="str">
        <f t="shared" si="58"/>
        <v>basso</v>
      </c>
      <c r="AK115" s="35" t="s">
        <v>612</v>
      </c>
      <c r="AP115" s="25">
        <f t="shared" si="37"/>
        <v>1.6666666666666667</v>
      </c>
      <c r="AQ115" s="25">
        <f t="shared" si="44"/>
        <v>3</v>
      </c>
      <c r="AR115" s="25">
        <f t="shared" si="45"/>
        <v>2</v>
      </c>
      <c r="AS115" s="25">
        <f t="shared" si="46"/>
        <v>1</v>
      </c>
      <c r="AT115" s="25">
        <f t="shared" si="47"/>
        <v>1</v>
      </c>
      <c r="AU115" s="25">
        <f t="shared" si="48"/>
        <v>1</v>
      </c>
      <c r="AV115" s="25">
        <f t="shared" si="49"/>
        <v>2</v>
      </c>
      <c r="AW115" s="25">
        <f t="shared" si="50"/>
        <v>2.2000000000000002</v>
      </c>
      <c r="AX115" s="25">
        <f t="shared" si="51"/>
        <v>2</v>
      </c>
      <c r="AY115" s="25">
        <f t="shared" si="52"/>
        <v>2</v>
      </c>
      <c r="AZ115" s="25">
        <f t="shared" si="53"/>
        <v>1</v>
      </c>
      <c r="BA115" s="25">
        <f t="shared" si="54"/>
        <v>3</v>
      </c>
      <c r="BB115" s="25">
        <f t="shared" si="55"/>
        <v>3</v>
      </c>
    </row>
    <row r="116" spans="3:54" ht="90" customHeight="1" x14ac:dyDescent="0.2">
      <c r="C116" s="199"/>
      <c r="D116" s="199" t="s">
        <v>167</v>
      </c>
      <c r="E116" s="200" t="s">
        <v>168</v>
      </c>
      <c r="F116" s="91" t="s">
        <v>169</v>
      </c>
      <c r="G116" s="43"/>
      <c r="H116" s="50" t="s">
        <v>382</v>
      </c>
      <c r="J116" s="26" t="str">
        <f t="shared" si="56"/>
        <v>basso</v>
      </c>
      <c r="K116" s="103" t="s">
        <v>716</v>
      </c>
      <c r="L116" s="114" t="s">
        <v>760</v>
      </c>
      <c r="M116" s="116" t="s">
        <v>891</v>
      </c>
      <c r="N116" s="114" t="s">
        <v>442</v>
      </c>
      <c r="O116" s="114" t="s">
        <v>463</v>
      </c>
      <c r="P116" s="113" t="s">
        <v>674</v>
      </c>
      <c r="Q116" s="85" t="s">
        <v>761</v>
      </c>
      <c r="R116" s="63" t="s">
        <v>464</v>
      </c>
      <c r="S116" s="63" t="s">
        <v>519</v>
      </c>
      <c r="T116" s="31"/>
      <c r="U116" s="71" t="s">
        <v>44</v>
      </c>
      <c r="V116" s="32"/>
      <c r="W116" s="112" t="s">
        <v>382</v>
      </c>
      <c r="X116" s="40" t="s">
        <v>37</v>
      </c>
      <c r="Y116" s="40" t="s">
        <v>37</v>
      </c>
      <c r="Z116" s="40" t="s">
        <v>23</v>
      </c>
      <c r="AA116" s="40" t="s">
        <v>37</v>
      </c>
      <c r="AB116" s="40" t="s">
        <v>23</v>
      </c>
      <c r="AC116" s="40" t="s">
        <v>37</v>
      </c>
      <c r="AD116" s="34" t="str">
        <f t="shared" si="57"/>
        <v>basso</v>
      </c>
      <c r="AE116" s="40" t="s">
        <v>36</v>
      </c>
      <c r="AF116" s="40" t="s">
        <v>36</v>
      </c>
      <c r="AG116" s="40" t="s">
        <v>37</v>
      </c>
      <c r="AH116" s="40" t="s">
        <v>37</v>
      </c>
      <c r="AI116" s="40" t="s">
        <v>36</v>
      </c>
      <c r="AJ116" s="34" t="str">
        <f t="shared" si="58"/>
        <v>basso</v>
      </c>
      <c r="AK116" s="35" t="s">
        <v>617</v>
      </c>
      <c r="AP116" s="25">
        <f t="shared" si="37"/>
        <v>2.3333333333333335</v>
      </c>
      <c r="AQ116" s="25">
        <f t="shared" si="44"/>
        <v>3</v>
      </c>
      <c r="AR116" s="25">
        <f t="shared" si="45"/>
        <v>3</v>
      </c>
      <c r="AS116" s="25">
        <f t="shared" si="46"/>
        <v>1</v>
      </c>
      <c r="AT116" s="25">
        <f t="shared" si="47"/>
        <v>3</v>
      </c>
      <c r="AU116" s="25">
        <f t="shared" si="48"/>
        <v>1</v>
      </c>
      <c r="AV116" s="25">
        <f t="shared" si="49"/>
        <v>3</v>
      </c>
      <c r="AW116" s="25">
        <f t="shared" si="50"/>
        <v>2.4</v>
      </c>
      <c r="AX116" s="25">
        <f t="shared" si="51"/>
        <v>2</v>
      </c>
      <c r="AY116" s="25">
        <f t="shared" si="52"/>
        <v>2</v>
      </c>
      <c r="AZ116" s="25">
        <f t="shared" si="53"/>
        <v>3</v>
      </c>
      <c r="BA116" s="25">
        <f t="shared" si="54"/>
        <v>3</v>
      </c>
      <c r="BB116" s="25">
        <f t="shared" si="55"/>
        <v>2</v>
      </c>
    </row>
    <row r="117" spans="3:54" ht="112.5" x14ac:dyDescent="0.2">
      <c r="C117" s="199"/>
      <c r="D117" s="199"/>
      <c r="E117" s="200"/>
      <c r="F117" s="91" t="s">
        <v>170</v>
      </c>
      <c r="G117" s="43"/>
      <c r="H117" s="48" t="s">
        <v>772</v>
      </c>
      <c r="J117" s="26" t="str">
        <f t="shared" si="56"/>
        <v>basso</v>
      </c>
      <c r="K117" s="103" t="s">
        <v>716</v>
      </c>
      <c r="L117" s="114" t="s">
        <v>760</v>
      </c>
      <c r="M117" s="116" t="s">
        <v>884</v>
      </c>
      <c r="N117" s="114" t="s">
        <v>442</v>
      </c>
      <c r="O117" s="114" t="s">
        <v>463</v>
      </c>
      <c r="P117" s="113" t="s">
        <v>674</v>
      </c>
      <c r="Q117" s="114"/>
      <c r="R117" s="63"/>
      <c r="S117" s="63"/>
      <c r="T117" s="31"/>
      <c r="U117" s="71" t="s">
        <v>44</v>
      </c>
      <c r="V117" s="32"/>
      <c r="W117" s="112" t="s">
        <v>765</v>
      </c>
      <c r="X117" s="40" t="s">
        <v>37</v>
      </c>
      <c r="Y117" s="40" t="s">
        <v>37</v>
      </c>
      <c r="Z117" s="40" t="s">
        <v>23</v>
      </c>
      <c r="AA117" s="40" t="s">
        <v>37</v>
      </c>
      <c r="AB117" s="40" t="s">
        <v>23</v>
      </c>
      <c r="AC117" s="40" t="s">
        <v>37</v>
      </c>
      <c r="AD117" s="34" t="str">
        <f t="shared" si="57"/>
        <v>basso</v>
      </c>
      <c r="AE117" s="40" t="s">
        <v>36</v>
      </c>
      <c r="AF117" s="40" t="s">
        <v>36</v>
      </c>
      <c r="AG117" s="40" t="s">
        <v>37</v>
      </c>
      <c r="AH117" s="40" t="s">
        <v>37</v>
      </c>
      <c r="AI117" s="40" t="s">
        <v>36</v>
      </c>
      <c r="AJ117" s="34" t="str">
        <f t="shared" si="58"/>
        <v>basso</v>
      </c>
      <c r="AK117" s="35" t="s">
        <v>618</v>
      </c>
      <c r="AP117" s="25">
        <f t="shared" si="37"/>
        <v>2.3333333333333335</v>
      </c>
      <c r="AQ117" s="25">
        <f t="shared" si="44"/>
        <v>3</v>
      </c>
      <c r="AR117" s="25">
        <f t="shared" si="45"/>
        <v>3</v>
      </c>
      <c r="AS117" s="25">
        <f t="shared" si="46"/>
        <v>1</v>
      </c>
      <c r="AT117" s="25">
        <f t="shared" si="47"/>
        <v>3</v>
      </c>
      <c r="AU117" s="25">
        <f t="shared" si="48"/>
        <v>1</v>
      </c>
      <c r="AV117" s="25">
        <f t="shared" si="49"/>
        <v>3</v>
      </c>
      <c r="AW117" s="25">
        <f t="shared" si="50"/>
        <v>2.4</v>
      </c>
      <c r="AX117" s="25">
        <f t="shared" si="51"/>
        <v>2</v>
      </c>
      <c r="AY117" s="25">
        <f t="shared" si="52"/>
        <v>2</v>
      </c>
      <c r="AZ117" s="25">
        <f t="shared" si="53"/>
        <v>3</v>
      </c>
      <c r="BA117" s="25">
        <f t="shared" si="54"/>
        <v>3</v>
      </c>
      <c r="BB117" s="25">
        <f t="shared" si="55"/>
        <v>2</v>
      </c>
    </row>
    <row r="118" spans="3:54" ht="101.25" x14ac:dyDescent="0.2">
      <c r="C118" s="199"/>
      <c r="D118" s="199"/>
      <c r="E118" s="200"/>
      <c r="F118" s="91" t="s">
        <v>171</v>
      </c>
      <c r="G118" s="43"/>
      <c r="H118" s="48" t="s">
        <v>383</v>
      </c>
      <c r="J118" s="26" t="str">
        <f t="shared" si="56"/>
        <v>basso</v>
      </c>
      <c r="K118" s="103" t="s">
        <v>716</v>
      </c>
      <c r="L118" s="114" t="s">
        <v>760</v>
      </c>
      <c r="M118" s="116" t="s">
        <v>884</v>
      </c>
      <c r="N118" s="114" t="s">
        <v>442</v>
      </c>
      <c r="O118" s="114" t="s">
        <v>463</v>
      </c>
      <c r="P118" s="113" t="s">
        <v>674</v>
      </c>
      <c r="Q118" s="114" t="s">
        <v>761</v>
      </c>
      <c r="R118" s="85" t="s">
        <v>464</v>
      </c>
      <c r="S118" s="85" t="s">
        <v>519</v>
      </c>
      <c r="T118" s="31"/>
      <c r="U118" s="71" t="s">
        <v>44</v>
      </c>
      <c r="V118" s="32"/>
      <c r="W118" s="112" t="s">
        <v>766</v>
      </c>
      <c r="X118" s="40" t="s">
        <v>37</v>
      </c>
      <c r="Y118" s="40" t="s">
        <v>37</v>
      </c>
      <c r="Z118" s="40" t="s">
        <v>23</v>
      </c>
      <c r="AA118" s="40" t="s">
        <v>37</v>
      </c>
      <c r="AB118" s="40" t="s">
        <v>23</v>
      </c>
      <c r="AC118" s="40" t="s">
        <v>37</v>
      </c>
      <c r="AD118" s="34" t="str">
        <f t="shared" si="57"/>
        <v>basso</v>
      </c>
      <c r="AE118" s="40" t="s">
        <v>36</v>
      </c>
      <c r="AF118" s="40" t="s">
        <v>36</v>
      </c>
      <c r="AG118" s="40" t="s">
        <v>37</v>
      </c>
      <c r="AH118" s="40" t="s">
        <v>37</v>
      </c>
      <c r="AI118" s="40" t="s">
        <v>36</v>
      </c>
      <c r="AJ118" s="34" t="str">
        <f t="shared" si="58"/>
        <v>basso</v>
      </c>
      <c r="AK118" s="35" t="s">
        <v>617</v>
      </c>
      <c r="AP118" s="25">
        <f t="shared" si="37"/>
        <v>2.3333333333333335</v>
      </c>
      <c r="AQ118" s="25">
        <f t="shared" si="44"/>
        <v>3</v>
      </c>
      <c r="AR118" s="25">
        <f t="shared" si="45"/>
        <v>3</v>
      </c>
      <c r="AS118" s="25">
        <f t="shared" si="46"/>
        <v>1</v>
      </c>
      <c r="AT118" s="25">
        <f t="shared" si="47"/>
        <v>3</v>
      </c>
      <c r="AU118" s="25">
        <f t="shared" si="48"/>
        <v>1</v>
      </c>
      <c r="AV118" s="25">
        <f t="shared" si="49"/>
        <v>3</v>
      </c>
      <c r="AW118" s="25">
        <f t="shared" si="50"/>
        <v>2.4</v>
      </c>
      <c r="AX118" s="25">
        <f t="shared" si="51"/>
        <v>2</v>
      </c>
      <c r="AY118" s="25">
        <f t="shared" si="52"/>
        <v>2</v>
      </c>
      <c r="AZ118" s="25">
        <f t="shared" si="53"/>
        <v>3</v>
      </c>
      <c r="BA118" s="25">
        <f t="shared" si="54"/>
        <v>3</v>
      </c>
      <c r="BB118" s="25">
        <f t="shared" si="55"/>
        <v>2</v>
      </c>
    </row>
    <row r="119" spans="3:54" ht="45" x14ac:dyDescent="0.2">
      <c r="C119" s="199"/>
      <c r="D119" s="199"/>
      <c r="E119" s="200"/>
      <c r="F119" s="45" t="s">
        <v>172</v>
      </c>
      <c r="G119" s="45"/>
      <c r="H119" s="51" t="s">
        <v>50</v>
      </c>
      <c r="J119" s="26" t="str">
        <f t="shared" si="56"/>
        <v>basso</v>
      </c>
      <c r="K119" s="103" t="s">
        <v>763</v>
      </c>
      <c r="L119" s="114" t="s">
        <v>760</v>
      </c>
      <c r="M119" s="116" t="s">
        <v>884</v>
      </c>
      <c r="N119" s="114" t="s">
        <v>442</v>
      </c>
      <c r="O119" s="114" t="s">
        <v>463</v>
      </c>
      <c r="P119" s="113" t="s">
        <v>674</v>
      </c>
      <c r="Q119" s="114" t="s">
        <v>761</v>
      </c>
      <c r="R119" s="85" t="s">
        <v>464</v>
      </c>
      <c r="S119" s="85" t="s">
        <v>519</v>
      </c>
      <c r="T119" s="31"/>
      <c r="U119" s="71" t="s">
        <v>44</v>
      </c>
      <c r="V119" s="32"/>
      <c r="W119" s="33" t="s">
        <v>50</v>
      </c>
      <c r="X119" s="40" t="s">
        <v>37</v>
      </c>
      <c r="Y119" s="40" t="s">
        <v>36</v>
      </c>
      <c r="Z119" s="40" t="s">
        <v>23</v>
      </c>
      <c r="AA119" s="40" t="s">
        <v>36</v>
      </c>
      <c r="AB119" s="40" t="s">
        <v>23</v>
      </c>
      <c r="AC119" s="40" t="s">
        <v>36</v>
      </c>
      <c r="AD119" s="34" t="str">
        <f t="shared" si="57"/>
        <v>basso</v>
      </c>
      <c r="AE119" s="40" t="s">
        <v>36</v>
      </c>
      <c r="AF119" s="40" t="s">
        <v>36</v>
      </c>
      <c r="AG119" s="40" t="s">
        <v>23</v>
      </c>
      <c r="AH119" s="40" t="s">
        <v>23</v>
      </c>
      <c r="AI119" s="40" t="s">
        <v>37</v>
      </c>
      <c r="AJ119" s="34" t="str">
        <f t="shared" si="58"/>
        <v>basso</v>
      </c>
      <c r="AK119" s="35" t="s">
        <v>619</v>
      </c>
      <c r="AP119" s="25">
        <f t="shared" si="37"/>
        <v>1.8333333333333333</v>
      </c>
      <c r="AQ119" s="25">
        <f t="shared" si="44"/>
        <v>3</v>
      </c>
      <c r="AR119" s="25">
        <f t="shared" si="45"/>
        <v>2</v>
      </c>
      <c r="AS119" s="25">
        <f t="shared" si="46"/>
        <v>1</v>
      </c>
      <c r="AT119" s="25">
        <f t="shared" si="47"/>
        <v>2</v>
      </c>
      <c r="AU119" s="25">
        <f t="shared" si="48"/>
        <v>1</v>
      </c>
      <c r="AV119" s="25">
        <f t="shared" si="49"/>
        <v>2</v>
      </c>
      <c r="AW119" s="25">
        <f t="shared" si="50"/>
        <v>1.8</v>
      </c>
      <c r="AX119" s="25">
        <f t="shared" si="51"/>
        <v>2</v>
      </c>
      <c r="AY119" s="25">
        <f t="shared" si="52"/>
        <v>2</v>
      </c>
      <c r="AZ119" s="25">
        <f t="shared" si="53"/>
        <v>1</v>
      </c>
      <c r="BA119" s="25">
        <f t="shared" si="54"/>
        <v>1</v>
      </c>
      <c r="BB119" s="25">
        <f t="shared" si="55"/>
        <v>3</v>
      </c>
    </row>
    <row r="120" spans="3:54" ht="73.5" x14ac:dyDescent="0.2">
      <c r="C120" s="199"/>
      <c r="D120" s="199"/>
      <c r="E120" s="200"/>
      <c r="F120" s="45" t="s">
        <v>173</v>
      </c>
      <c r="G120" s="45"/>
      <c r="H120" s="51" t="s">
        <v>771</v>
      </c>
      <c r="J120" s="26" t="str">
        <f t="shared" si="56"/>
        <v>basso</v>
      </c>
      <c r="K120" s="103" t="s">
        <v>763</v>
      </c>
      <c r="L120" s="114" t="s">
        <v>760</v>
      </c>
      <c r="M120" s="116" t="s">
        <v>884</v>
      </c>
      <c r="N120" s="114" t="s">
        <v>442</v>
      </c>
      <c r="O120" s="114" t="s">
        <v>463</v>
      </c>
      <c r="P120" s="113" t="s">
        <v>674</v>
      </c>
      <c r="Q120" s="114" t="s">
        <v>761</v>
      </c>
      <c r="R120" s="85" t="s">
        <v>464</v>
      </c>
      <c r="S120" s="85" t="s">
        <v>519</v>
      </c>
      <c r="T120" s="31"/>
      <c r="U120" s="71" t="s">
        <v>44</v>
      </c>
      <c r="V120" s="32"/>
      <c r="W120" s="112" t="s">
        <v>767</v>
      </c>
      <c r="X120" s="40" t="s">
        <v>36</v>
      </c>
      <c r="Y120" s="40" t="s">
        <v>36</v>
      </c>
      <c r="Z120" s="40" t="s">
        <v>23</v>
      </c>
      <c r="AA120" s="40" t="s">
        <v>36</v>
      </c>
      <c r="AB120" s="40" t="s">
        <v>23</v>
      </c>
      <c r="AC120" s="40" t="s">
        <v>36</v>
      </c>
      <c r="AD120" s="34" t="str">
        <f t="shared" si="57"/>
        <v>basso</v>
      </c>
      <c r="AE120" s="40" t="s">
        <v>37</v>
      </c>
      <c r="AF120" s="40" t="s">
        <v>568</v>
      </c>
      <c r="AG120" s="40" t="s">
        <v>37</v>
      </c>
      <c r="AH120" s="40" t="s">
        <v>23</v>
      </c>
      <c r="AI120" s="40" t="s">
        <v>23</v>
      </c>
      <c r="AJ120" s="34" t="str">
        <f t="shared" si="58"/>
        <v>basso</v>
      </c>
      <c r="AK120" s="110" t="s">
        <v>769</v>
      </c>
      <c r="AP120" s="25">
        <f t="shared" si="37"/>
        <v>1.6666666666666667</v>
      </c>
      <c r="AQ120" s="25">
        <f t="shared" si="44"/>
        <v>2</v>
      </c>
      <c r="AR120" s="25">
        <f t="shared" si="45"/>
        <v>2</v>
      </c>
      <c r="AS120" s="25">
        <f t="shared" si="46"/>
        <v>1</v>
      </c>
      <c r="AT120" s="25">
        <f t="shared" si="47"/>
        <v>2</v>
      </c>
      <c r="AU120" s="25">
        <f t="shared" si="48"/>
        <v>1</v>
      </c>
      <c r="AV120" s="25">
        <f t="shared" si="49"/>
        <v>2</v>
      </c>
      <c r="AW120" s="25">
        <f t="shared" si="50"/>
        <v>2.4</v>
      </c>
      <c r="AX120" s="25">
        <f t="shared" si="51"/>
        <v>3</v>
      </c>
      <c r="AY120" s="25">
        <f t="shared" si="52"/>
        <v>4</v>
      </c>
      <c r="AZ120" s="25">
        <f t="shared" si="53"/>
        <v>3</v>
      </c>
      <c r="BA120" s="25">
        <f t="shared" si="54"/>
        <v>1</v>
      </c>
      <c r="BB120" s="25">
        <f t="shared" si="55"/>
        <v>1</v>
      </c>
    </row>
    <row r="121" spans="3:54" ht="90" customHeight="1" x14ac:dyDescent="0.2">
      <c r="C121" s="199"/>
      <c r="D121" s="199"/>
      <c r="E121" s="200"/>
      <c r="F121" s="91" t="s">
        <v>762</v>
      </c>
      <c r="G121" s="43"/>
      <c r="H121" s="52" t="s">
        <v>50</v>
      </c>
      <c r="J121" s="26" t="str">
        <f t="shared" si="56"/>
        <v>molto basso</v>
      </c>
      <c r="K121" s="103" t="s">
        <v>764</v>
      </c>
      <c r="L121" s="114" t="s">
        <v>760</v>
      </c>
      <c r="M121" s="116" t="s">
        <v>884</v>
      </c>
      <c r="N121" s="114" t="s">
        <v>442</v>
      </c>
      <c r="O121" s="114" t="s">
        <v>463</v>
      </c>
      <c r="P121" s="113" t="s">
        <v>674</v>
      </c>
      <c r="Q121" s="114" t="s">
        <v>761</v>
      </c>
      <c r="R121" s="85" t="s">
        <v>464</v>
      </c>
      <c r="S121" s="85" t="s">
        <v>519</v>
      </c>
      <c r="T121" s="31"/>
      <c r="U121" s="71" t="s">
        <v>44</v>
      </c>
      <c r="V121" s="32"/>
      <c r="W121" s="112" t="s">
        <v>768</v>
      </c>
      <c r="X121" s="40" t="s">
        <v>36</v>
      </c>
      <c r="Y121" s="40" t="s">
        <v>36</v>
      </c>
      <c r="Z121" s="40" t="s">
        <v>23</v>
      </c>
      <c r="AA121" s="40" t="s">
        <v>36</v>
      </c>
      <c r="AB121" s="40" t="s">
        <v>23</v>
      </c>
      <c r="AC121" s="40" t="s">
        <v>36</v>
      </c>
      <c r="AD121" s="34" t="str">
        <f t="shared" si="57"/>
        <v>basso</v>
      </c>
      <c r="AE121" s="40" t="s">
        <v>36</v>
      </c>
      <c r="AF121" s="40" t="s">
        <v>36</v>
      </c>
      <c r="AG121" s="40" t="s">
        <v>23</v>
      </c>
      <c r="AH121" s="40" t="s">
        <v>23</v>
      </c>
      <c r="AI121" s="40" t="s">
        <v>23</v>
      </c>
      <c r="AJ121" s="34" t="str">
        <f t="shared" si="58"/>
        <v>molto basso</v>
      </c>
      <c r="AK121" s="156" t="s">
        <v>770</v>
      </c>
      <c r="AP121" s="25">
        <f t="shared" si="37"/>
        <v>1.6666666666666667</v>
      </c>
      <c r="AQ121" s="25">
        <f t="shared" si="44"/>
        <v>2</v>
      </c>
      <c r="AR121" s="25">
        <f t="shared" si="45"/>
        <v>2</v>
      </c>
      <c r="AS121" s="25">
        <f t="shared" si="46"/>
        <v>1</v>
      </c>
      <c r="AT121" s="25">
        <f t="shared" si="47"/>
        <v>2</v>
      </c>
      <c r="AU121" s="25">
        <f t="shared" si="48"/>
        <v>1</v>
      </c>
      <c r="AV121" s="25">
        <f t="shared" si="49"/>
        <v>2</v>
      </c>
      <c r="AW121" s="25">
        <f t="shared" si="50"/>
        <v>1.4</v>
      </c>
      <c r="AX121" s="25">
        <f t="shared" si="51"/>
        <v>2</v>
      </c>
      <c r="AY121" s="25">
        <f t="shared" si="52"/>
        <v>2</v>
      </c>
      <c r="AZ121" s="25">
        <f t="shared" si="53"/>
        <v>1</v>
      </c>
      <c r="BA121" s="25">
        <f t="shared" si="54"/>
        <v>1</v>
      </c>
      <c r="BB121" s="25">
        <f t="shared" si="55"/>
        <v>1</v>
      </c>
    </row>
    <row r="122" spans="3:54" ht="112.5" x14ac:dyDescent="0.2">
      <c r="C122" s="199"/>
      <c r="D122" s="199"/>
      <c r="E122" s="200"/>
      <c r="F122" s="91" t="s">
        <v>174</v>
      </c>
      <c r="G122" s="43"/>
      <c r="H122" s="48" t="s">
        <v>50</v>
      </c>
      <c r="J122" s="26" t="str">
        <f t="shared" si="56"/>
        <v>molto basso</v>
      </c>
      <c r="K122" s="103" t="s">
        <v>763</v>
      </c>
      <c r="L122" s="114"/>
      <c r="M122" s="139" t="s">
        <v>888</v>
      </c>
      <c r="N122" s="114"/>
      <c r="O122" s="114"/>
      <c r="P122" s="107"/>
      <c r="Q122" s="114"/>
      <c r="R122" s="63"/>
      <c r="S122" s="63"/>
      <c r="T122" s="31"/>
      <c r="U122" s="71" t="s">
        <v>44</v>
      </c>
      <c r="V122" s="32"/>
      <c r="W122" s="112" t="s">
        <v>50</v>
      </c>
      <c r="X122" s="40" t="s">
        <v>36</v>
      </c>
      <c r="Y122" s="40" t="s">
        <v>36</v>
      </c>
      <c r="Z122" s="40" t="s">
        <v>23</v>
      </c>
      <c r="AA122" s="40" t="s">
        <v>36</v>
      </c>
      <c r="AB122" s="40" t="s">
        <v>23</v>
      </c>
      <c r="AC122" s="40" t="s">
        <v>36</v>
      </c>
      <c r="AD122" s="34" t="str">
        <f t="shared" si="57"/>
        <v>basso</v>
      </c>
      <c r="AE122" s="40" t="s">
        <v>36</v>
      </c>
      <c r="AF122" s="40" t="s">
        <v>36</v>
      </c>
      <c r="AG122" s="40" t="s">
        <v>23</v>
      </c>
      <c r="AH122" s="40" t="s">
        <v>23</v>
      </c>
      <c r="AI122" s="40" t="s">
        <v>23</v>
      </c>
      <c r="AJ122" s="34" t="str">
        <f t="shared" si="58"/>
        <v>molto basso</v>
      </c>
      <c r="AK122" s="35" t="s">
        <v>620</v>
      </c>
      <c r="AP122" s="25">
        <f t="shared" si="37"/>
        <v>1.6666666666666667</v>
      </c>
      <c r="AQ122" s="25">
        <f t="shared" si="44"/>
        <v>2</v>
      </c>
      <c r="AR122" s="25">
        <f t="shared" si="45"/>
        <v>2</v>
      </c>
      <c r="AS122" s="25">
        <f t="shared" si="46"/>
        <v>1</v>
      </c>
      <c r="AT122" s="25">
        <f t="shared" si="47"/>
        <v>2</v>
      </c>
      <c r="AU122" s="25">
        <f t="shared" si="48"/>
        <v>1</v>
      </c>
      <c r="AV122" s="25">
        <f t="shared" si="49"/>
        <v>2</v>
      </c>
      <c r="AW122" s="25">
        <f t="shared" si="50"/>
        <v>1.4</v>
      </c>
      <c r="AX122" s="25">
        <f t="shared" si="51"/>
        <v>2</v>
      </c>
      <c r="AY122" s="25">
        <f t="shared" si="52"/>
        <v>2</v>
      </c>
      <c r="AZ122" s="25">
        <f t="shared" si="53"/>
        <v>1</v>
      </c>
      <c r="BA122" s="25">
        <f t="shared" si="54"/>
        <v>1</v>
      </c>
      <c r="BB122" s="25">
        <f t="shared" si="55"/>
        <v>1</v>
      </c>
    </row>
    <row r="123" spans="3:54" ht="33.75" customHeight="1" x14ac:dyDescent="0.2">
      <c r="C123" s="199"/>
      <c r="D123" s="199" t="s">
        <v>175</v>
      </c>
      <c r="E123" s="200" t="s">
        <v>176</v>
      </c>
      <c r="F123" s="91" t="s">
        <v>177</v>
      </c>
      <c r="G123" s="43"/>
      <c r="H123" s="53" t="s">
        <v>50</v>
      </c>
      <c r="J123" s="26" t="str">
        <f t="shared" si="56"/>
        <v>basso</v>
      </c>
      <c r="K123" s="28" t="s">
        <v>716</v>
      </c>
      <c r="L123" s="114"/>
      <c r="M123" s="139"/>
      <c r="N123" s="114"/>
      <c r="O123" s="114"/>
      <c r="P123" s="107"/>
      <c r="Q123" s="114"/>
      <c r="R123" s="52"/>
      <c r="S123" s="68"/>
      <c r="T123" s="31"/>
      <c r="U123" s="71"/>
      <c r="V123" s="32"/>
      <c r="W123" s="112" t="s">
        <v>50</v>
      </c>
      <c r="X123" s="40" t="s">
        <v>37</v>
      </c>
      <c r="Y123" s="40" t="s">
        <v>36</v>
      </c>
      <c r="Z123" s="40" t="s">
        <v>23</v>
      </c>
      <c r="AA123" s="40" t="s">
        <v>36</v>
      </c>
      <c r="AB123" s="40" t="s">
        <v>23</v>
      </c>
      <c r="AC123" s="40" t="s">
        <v>36</v>
      </c>
      <c r="AD123" s="34" t="str">
        <f t="shared" si="57"/>
        <v>basso</v>
      </c>
      <c r="AE123" s="40" t="s">
        <v>36</v>
      </c>
      <c r="AF123" s="40" t="s">
        <v>36</v>
      </c>
      <c r="AG123" s="40" t="s">
        <v>23</v>
      </c>
      <c r="AH123" s="40" t="s">
        <v>36</v>
      </c>
      <c r="AI123" s="40" t="s">
        <v>23</v>
      </c>
      <c r="AJ123" s="34" t="str">
        <f t="shared" si="58"/>
        <v>basso</v>
      </c>
      <c r="AK123" s="35" t="s">
        <v>621</v>
      </c>
      <c r="AP123" s="25">
        <f t="shared" si="37"/>
        <v>1.8333333333333333</v>
      </c>
      <c r="AQ123" s="25">
        <f t="shared" si="44"/>
        <v>3</v>
      </c>
      <c r="AR123" s="25">
        <f t="shared" si="45"/>
        <v>2</v>
      </c>
      <c r="AS123" s="25">
        <f t="shared" si="46"/>
        <v>1</v>
      </c>
      <c r="AT123" s="25">
        <f t="shared" si="47"/>
        <v>2</v>
      </c>
      <c r="AU123" s="25">
        <f t="shared" si="48"/>
        <v>1</v>
      </c>
      <c r="AV123" s="25">
        <f t="shared" si="49"/>
        <v>2</v>
      </c>
      <c r="AW123" s="25">
        <f t="shared" si="50"/>
        <v>1.6</v>
      </c>
      <c r="AX123" s="25">
        <f t="shared" si="51"/>
        <v>2</v>
      </c>
      <c r="AY123" s="25">
        <f t="shared" si="52"/>
        <v>2</v>
      </c>
      <c r="AZ123" s="25">
        <f t="shared" si="53"/>
        <v>1</v>
      </c>
      <c r="BA123" s="25">
        <f t="shared" si="54"/>
        <v>2</v>
      </c>
      <c r="BB123" s="25">
        <f t="shared" si="55"/>
        <v>1</v>
      </c>
    </row>
    <row r="124" spans="3:54" ht="56.25" x14ac:dyDescent="0.2">
      <c r="C124" s="199"/>
      <c r="D124" s="199"/>
      <c r="E124" s="200"/>
      <c r="F124" s="91" t="s">
        <v>178</v>
      </c>
      <c r="G124" s="43"/>
      <c r="H124" s="53" t="s">
        <v>384</v>
      </c>
      <c r="J124" s="26" t="str">
        <f t="shared" si="56"/>
        <v>basso</v>
      </c>
      <c r="K124" s="103" t="s">
        <v>716</v>
      </c>
      <c r="L124" s="114" t="s">
        <v>773</v>
      </c>
      <c r="M124" s="139" t="s">
        <v>888</v>
      </c>
      <c r="N124" s="114" t="s">
        <v>442</v>
      </c>
      <c r="O124" s="114" t="s">
        <v>774</v>
      </c>
      <c r="P124" s="113" t="s">
        <v>674</v>
      </c>
      <c r="Q124" s="114"/>
      <c r="R124" s="66"/>
      <c r="S124" s="29"/>
      <c r="T124" s="31"/>
      <c r="U124" s="71" t="s">
        <v>44</v>
      </c>
      <c r="V124" s="32"/>
      <c r="W124" s="112" t="s">
        <v>775</v>
      </c>
      <c r="X124" s="40" t="s">
        <v>37</v>
      </c>
      <c r="Y124" s="40" t="s">
        <v>36</v>
      </c>
      <c r="Z124" s="40" t="s">
        <v>23</v>
      </c>
      <c r="AA124" s="40" t="s">
        <v>36</v>
      </c>
      <c r="AB124" s="40" t="s">
        <v>23</v>
      </c>
      <c r="AC124" s="40" t="s">
        <v>36</v>
      </c>
      <c r="AD124" s="34" t="str">
        <f t="shared" si="57"/>
        <v>basso</v>
      </c>
      <c r="AE124" s="40" t="s">
        <v>36</v>
      </c>
      <c r="AF124" s="40" t="s">
        <v>36</v>
      </c>
      <c r="AG124" s="40" t="s">
        <v>23</v>
      </c>
      <c r="AH124" s="40" t="s">
        <v>36</v>
      </c>
      <c r="AI124" s="40" t="s">
        <v>23</v>
      </c>
      <c r="AJ124" s="34" t="str">
        <f t="shared" si="58"/>
        <v>basso</v>
      </c>
      <c r="AK124" s="35" t="s">
        <v>601</v>
      </c>
      <c r="AP124" s="25">
        <f t="shared" si="37"/>
        <v>1.8333333333333333</v>
      </c>
      <c r="AQ124" s="25">
        <f t="shared" si="44"/>
        <v>3</v>
      </c>
      <c r="AR124" s="25">
        <f t="shared" si="45"/>
        <v>2</v>
      </c>
      <c r="AS124" s="25">
        <f t="shared" si="46"/>
        <v>1</v>
      </c>
      <c r="AT124" s="25">
        <f t="shared" si="47"/>
        <v>2</v>
      </c>
      <c r="AU124" s="25">
        <f t="shared" si="48"/>
        <v>1</v>
      </c>
      <c r="AV124" s="25">
        <f t="shared" si="49"/>
        <v>2</v>
      </c>
      <c r="AW124" s="25">
        <f t="shared" si="50"/>
        <v>1.6</v>
      </c>
      <c r="AX124" s="25">
        <f t="shared" si="51"/>
        <v>2</v>
      </c>
      <c r="AY124" s="25">
        <f t="shared" si="52"/>
        <v>2</v>
      </c>
      <c r="AZ124" s="25">
        <f t="shared" si="53"/>
        <v>1</v>
      </c>
      <c r="BA124" s="25">
        <f t="shared" si="54"/>
        <v>2</v>
      </c>
      <c r="BB124" s="25">
        <f t="shared" si="55"/>
        <v>1</v>
      </c>
    </row>
    <row r="125" spans="3:54" ht="56.25" x14ac:dyDescent="0.2">
      <c r="C125" s="199"/>
      <c r="D125" s="199"/>
      <c r="E125" s="200"/>
      <c r="F125" s="91" t="s">
        <v>179</v>
      </c>
      <c r="G125" s="43"/>
      <c r="H125" s="53" t="s">
        <v>50</v>
      </c>
      <c r="J125" s="26" t="str">
        <f t="shared" si="56"/>
        <v>basso</v>
      </c>
      <c r="K125" s="103" t="s">
        <v>716</v>
      </c>
      <c r="L125" s="114" t="s">
        <v>773</v>
      </c>
      <c r="M125" s="177" t="s">
        <v>886</v>
      </c>
      <c r="N125" s="114" t="s">
        <v>442</v>
      </c>
      <c r="O125" s="114" t="s">
        <v>774</v>
      </c>
      <c r="P125" s="113" t="s">
        <v>674</v>
      </c>
      <c r="Q125" s="114"/>
      <c r="R125" s="52"/>
      <c r="S125" s="68"/>
      <c r="T125" s="31"/>
      <c r="U125" s="71" t="s">
        <v>44</v>
      </c>
      <c r="V125" s="32"/>
      <c r="W125" s="112" t="s">
        <v>50</v>
      </c>
      <c r="X125" s="40" t="s">
        <v>37</v>
      </c>
      <c r="Y125" s="40" t="s">
        <v>36</v>
      </c>
      <c r="Z125" s="40" t="s">
        <v>23</v>
      </c>
      <c r="AA125" s="40" t="s">
        <v>36</v>
      </c>
      <c r="AB125" s="40" t="s">
        <v>23</v>
      </c>
      <c r="AC125" s="40" t="s">
        <v>36</v>
      </c>
      <c r="AD125" s="34" t="str">
        <f t="shared" si="57"/>
        <v>basso</v>
      </c>
      <c r="AE125" s="40" t="s">
        <v>36</v>
      </c>
      <c r="AF125" s="40" t="s">
        <v>36</v>
      </c>
      <c r="AG125" s="40" t="s">
        <v>23</v>
      </c>
      <c r="AH125" s="40" t="s">
        <v>36</v>
      </c>
      <c r="AI125" s="40" t="s">
        <v>23</v>
      </c>
      <c r="AJ125" s="34" t="str">
        <f t="shared" si="58"/>
        <v>basso</v>
      </c>
      <c r="AK125" s="35" t="s">
        <v>601</v>
      </c>
      <c r="AP125" s="25">
        <f t="shared" si="37"/>
        <v>1.8333333333333333</v>
      </c>
      <c r="AQ125" s="25">
        <f t="shared" si="44"/>
        <v>3</v>
      </c>
      <c r="AR125" s="25">
        <f t="shared" si="45"/>
        <v>2</v>
      </c>
      <c r="AS125" s="25">
        <f t="shared" si="46"/>
        <v>1</v>
      </c>
      <c r="AT125" s="25">
        <f t="shared" si="47"/>
        <v>2</v>
      </c>
      <c r="AU125" s="25">
        <f t="shared" si="48"/>
        <v>1</v>
      </c>
      <c r="AV125" s="25">
        <f t="shared" si="49"/>
        <v>2</v>
      </c>
      <c r="AW125" s="25">
        <f t="shared" si="50"/>
        <v>1.6</v>
      </c>
      <c r="AX125" s="25">
        <f t="shared" si="51"/>
        <v>2</v>
      </c>
      <c r="AY125" s="25">
        <f t="shared" si="52"/>
        <v>2</v>
      </c>
      <c r="AZ125" s="25">
        <f t="shared" si="53"/>
        <v>1</v>
      </c>
      <c r="BA125" s="25">
        <f t="shared" si="54"/>
        <v>2</v>
      </c>
      <c r="BB125" s="25">
        <f t="shared" si="55"/>
        <v>1</v>
      </c>
    </row>
    <row r="126" spans="3:54" ht="101.25" x14ac:dyDescent="0.2">
      <c r="C126" s="199"/>
      <c r="D126" s="199"/>
      <c r="E126" s="200"/>
      <c r="F126" s="91" t="s">
        <v>180</v>
      </c>
      <c r="G126" s="43"/>
      <c r="H126" s="53" t="s">
        <v>50</v>
      </c>
      <c r="J126" s="26" t="str">
        <f t="shared" si="56"/>
        <v>basso</v>
      </c>
      <c r="K126" s="103" t="s">
        <v>716</v>
      </c>
      <c r="L126" s="155" t="s">
        <v>773</v>
      </c>
      <c r="M126" s="116" t="s">
        <v>884</v>
      </c>
      <c r="N126" s="155" t="s">
        <v>442</v>
      </c>
      <c r="O126" s="155" t="s">
        <v>774</v>
      </c>
      <c r="P126" s="117" t="s">
        <v>674</v>
      </c>
      <c r="Q126" s="52"/>
      <c r="R126" s="52"/>
      <c r="S126" s="68"/>
      <c r="T126" s="31"/>
      <c r="U126" s="71" t="s">
        <v>44</v>
      </c>
      <c r="V126" s="32"/>
      <c r="W126" s="112" t="s">
        <v>50</v>
      </c>
      <c r="X126" s="40" t="s">
        <v>37</v>
      </c>
      <c r="Y126" s="40" t="s">
        <v>36</v>
      </c>
      <c r="Z126" s="40" t="s">
        <v>23</v>
      </c>
      <c r="AA126" s="40" t="s">
        <v>36</v>
      </c>
      <c r="AB126" s="40" t="s">
        <v>23</v>
      </c>
      <c r="AC126" s="40" t="s">
        <v>36</v>
      </c>
      <c r="AD126" s="34" t="str">
        <f t="shared" si="57"/>
        <v>basso</v>
      </c>
      <c r="AE126" s="40" t="s">
        <v>36</v>
      </c>
      <c r="AF126" s="40" t="s">
        <v>36</v>
      </c>
      <c r="AG126" s="40" t="s">
        <v>23</v>
      </c>
      <c r="AH126" s="40" t="s">
        <v>36</v>
      </c>
      <c r="AI126" s="40" t="s">
        <v>23</v>
      </c>
      <c r="AJ126" s="34" t="str">
        <f t="shared" si="58"/>
        <v>basso</v>
      </c>
      <c r="AK126" s="35" t="s">
        <v>601</v>
      </c>
      <c r="AP126" s="25">
        <f t="shared" si="37"/>
        <v>1.8333333333333333</v>
      </c>
      <c r="AQ126" s="25">
        <f t="shared" si="44"/>
        <v>3</v>
      </c>
      <c r="AR126" s="25">
        <f t="shared" si="45"/>
        <v>2</v>
      </c>
      <c r="AS126" s="25">
        <f t="shared" si="46"/>
        <v>1</v>
      </c>
      <c r="AT126" s="25">
        <f t="shared" si="47"/>
        <v>2</v>
      </c>
      <c r="AU126" s="25">
        <f t="shared" si="48"/>
        <v>1</v>
      </c>
      <c r="AV126" s="25">
        <f t="shared" si="49"/>
        <v>2</v>
      </c>
      <c r="AW126" s="25">
        <f t="shared" si="50"/>
        <v>1.6</v>
      </c>
      <c r="AX126" s="25">
        <f t="shared" si="51"/>
        <v>2</v>
      </c>
      <c r="AY126" s="25">
        <f t="shared" si="52"/>
        <v>2</v>
      </c>
      <c r="AZ126" s="25">
        <f t="shared" si="53"/>
        <v>1</v>
      </c>
      <c r="BA126" s="25">
        <f t="shared" si="54"/>
        <v>2</v>
      </c>
      <c r="BB126" s="25">
        <f t="shared" si="55"/>
        <v>1</v>
      </c>
    </row>
    <row r="127" spans="3:54" ht="90" x14ac:dyDescent="0.2">
      <c r="C127" s="199"/>
      <c r="D127" s="199"/>
      <c r="E127" s="200"/>
      <c r="F127" s="91" t="s">
        <v>181</v>
      </c>
      <c r="G127" s="43"/>
      <c r="H127" s="53" t="s">
        <v>50</v>
      </c>
      <c r="J127" s="26" t="str">
        <f t="shared" si="56"/>
        <v>basso</v>
      </c>
      <c r="K127" s="103" t="s">
        <v>716</v>
      </c>
      <c r="L127" s="155"/>
      <c r="M127" s="116" t="s">
        <v>884</v>
      </c>
      <c r="N127" s="155"/>
      <c r="O127" s="155"/>
      <c r="P127" s="30"/>
      <c r="Q127" s="52"/>
      <c r="R127" s="52"/>
      <c r="S127" s="68"/>
      <c r="T127" s="31"/>
      <c r="U127" s="71" t="s">
        <v>44</v>
      </c>
      <c r="V127" s="32"/>
      <c r="W127" s="112" t="s">
        <v>50</v>
      </c>
      <c r="X127" s="40" t="s">
        <v>37</v>
      </c>
      <c r="Y127" s="40" t="s">
        <v>36</v>
      </c>
      <c r="Z127" s="40" t="s">
        <v>23</v>
      </c>
      <c r="AA127" s="40" t="s">
        <v>36</v>
      </c>
      <c r="AB127" s="40" t="s">
        <v>23</v>
      </c>
      <c r="AC127" s="40" t="s">
        <v>36</v>
      </c>
      <c r="AD127" s="34" t="str">
        <f t="shared" si="57"/>
        <v>basso</v>
      </c>
      <c r="AE127" s="40" t="s">
        <v>36</v>
      </c>
      <c r="AF127" s="40" t="s">
        <v>36</v>
      </c>
      <c r="AG127" s="40" t="s">
        <v>23</v>
      </c>
      <c r="AH127" s="40" t="s">
        <v>36</v>
      </c>
      <c r="AI127" s="40" t="s">
        <v>23</v>
      </c>
      <c r="AJ127" s="34" t="str">
        <f t="shared" si="58"/>
        <v>basso</v>
      </c>
      <c r="AK127" s="35" t="s">
        <v>620</v>
      </c>
      <c r="AP127" s="25">
        <f t="shared" si="37"/>
        <v>1.8333333333333333</v>
      </c>
      <c r="AQ127" s="25">
        <f t="shared" si="44"/>
        <v>3</v>
      </c>
      <c r="AR127" s="25">
        <f t="shared" si="45"/>
        <v>2</v>
      </c>
      <c r="AS127" s="25">
        <f t="shared" si="46"/>
        <v>1</v>
      </c>
      <c r="AT127" s="25">
        <f t="shared" si="47"/>
        <v>2</v>
      </c>
      <c r="AU127" s="25">
        <f t="shared" si="48"/>
        <v>1</v>
      </c>
      <c r="AV127" s="25">
        <f t="shared" si="49"/>
        <v>2</v>
      </c>
      <c r="AW127" s="25">
        <f t="shared" si="50"/>
        <v>1.6</v>
      </c>
      <c r="AX127" s="25">
        <f t="shared" si="51"/>
        <v>2</v>
      </c>
      <c r="AY127" s="25">
        <f t="shared" si="52"/>
        <v>2</v>
      </c>
      <c r="AZ127" s="25">
        <f t="shared" si="53"/>
        <v>1</v>
      </c>
      <c r="BA127" s="25">
        <f t="shared" si="54"/>
        <v>2</v>
      </c>
      <c r="BB127" s="25">
        <f t="shared" si="55"/>
        <v>1</v>
      </c>
    </row>
    <row r="128" spans="3:54" ht="101.25" x14ac:dyDescent="0.2">
      <c r="C128" s="199"/>
      <c r="D128" s="199"/>
      <c r="E128" s="200"/>
      <c r="F128" s="91" t="s">
        <v>182</v>
      </c>
      <c r="G128" s="43"/>
      <c r="H128" s="53" t="s">
        <v>50</v>
      </c>
      <c r="J128" s="26" t="str">
        <f t="shared" si="56"/>
        <v>basso</v>
      </c>
      <c r="K128" s="103" t="s">
        <v>716</v>
      </c>
      <c r="L128" s="155"/>
      <c r="M128" s="116" t="s">
        <v>884</v>
      </c>
      <c r="N128" s="155"/>
      <c r="O128" s="155"/>
      <c r="P128" s="30"/>
      <c r="Q128" s="52"/>
      <c r="R128" s="52"/>
      <c r="S128" s="68"/>
      <c r="T128" s="31"/>
      <c r="U128" s="71" t="s">
        <v>44</v>
      </c>
      <c r="V128" s="32"/>
      <c r="W128" s="112" t="s">
        <v>50</v>
      </c>
      <c r="X128" s="40" t="s">
        <v>37</v>
      </c>
      <c r="Y128" s="40" t="s">
        <v>36</v>
      </c>
      <c r="Z128" s="40" t="s">
        <v>23</v>
      </c>
      <c r="AA128" s="40" t="s">
        <v>36</v>
      </c>
      <c r="AB128" s="40" t="s">
        <v>23</v>
      </c>
      <c r="AC128" s="40" t="s">
        <v>36</v>
      </c>
      <c r="AD128" s="34" t="str">
        <f t="shared" si="57"/>
        <v>basso</v>
      </c>
      <c r="AE128" s="40" t="s">
        <v>36</v>
      </c>
      <c r="AF128" s="40" t="s">
        <v>36</v>
      </c>
      <c r="AG128" s="40" t="s">
        <v>23</v>
      </c>
      <c r="AH128" s="40" t="s">
        <v>36</v>
      </c>
      <c r="AI128" s="40" t="s">
        <v>23</v>
      </c>
      <c r="AJ128" s="34" t="str">
        <f t="shared" si="58"/>
        <v>basso</v>
      </c>
      <c r="AK128" s="35" t="s">
        <v>620</v>
      </c>
      <c r="AP128" s="25">
        <f t="shared" si="37"/>
        <v>1.8333333333333333</v>
      </c>
      <c r="AQ128" s="25">
        <f t="shared" si="44"/>
        <v>3</v>
      </c>
      <c r="AR128" s="25">
        <f t="shared" si="45"/>
        <v>2</v>
      </c>
      <c r="AS128" s="25">
        <f t="shared" si="46"/>
        <v>1</v>
      </c>
      <c r="AT128" s="25">
        <f t="shared" si="47"/>
        <v>2</v>
      </c>
      <c r="AU128" s="25">
        <f t="shared" si="48"/>
        <v>1</v>
      </c>
      <c r="AV128" s="25">
        <f t="shared" si="49"/>
        <v>2</v>
      </c>
      <c r="AW128" s="25">
        <f t="shared" si="50"/>
        <v>1.6</v>
      </c>
      <c r="AX128" s="25">
        <f t="shared" si="51"/>
        <v>2</v>
      </c>
      <c r="AY128" s="25">
        <f t="shared" si="52"/>
        <v>2</v>
      </c>
      <c r="AZ128" s="25">
        <f t="shared" si="53"/>
        <v>1</v>
      </c>
      <c r="BA128" s="25">
        <f t="shared" si="54"/>
        <v>2</v>
      </c>
      <c r="BB128" s="25">
        <f t="shared" si="55"/>
        <v>1</v>
      </c>
    </row>
    <row r="129" spans="3:54" ht="67.5" x14ac:dyDescent="0.2">
      <c r="C129" s="199"/>
      <c r="D129" s="199" t="s">
        <v>183</v>
      </c>
      <c r="E129" s="200" t="s">
        <v>184</v>
      </c>
      <c r="F129" s="91" t="s">
        <v>185</v>
      </c>
      <c r="G129" s="43"/>
      <c r="H129" s="48" t="s">
        <v>776</v>
      </c>
      <c r="J129" s="26" t="str">
        <f t="shared" si="56"/>
        <v>basso</v>
      </c>
      <c r="K129" s="103" t="s">
        <v>716</v>
      </c>
      <c r="L129" s="155" t="s">
        <v>777</v>
      </c>
      <c r="M129" s="139" t="s">
        <v>888</v>
      </c>
      <c r="N129" s="155" t="s">
        <v>442</v>
      </c>
      <c r="O129" s="155" t="s">
        <v>774</v>
      </c>
      <c r="P129" s="30"/>
      <c r="Q129" s="63"/>
      <c r="R129" s="63"/>
      <c r="S129" s="63"/>
      <c r="T129" s="31"/>
      <c r="U129" s="71" t="s">
        <v>44</v>
      </c>
      <c r="V129" s="32"/>
      <c r="W129" s="112" t="s">
        <v>778</v>
      </c>
      <c r="X129" s="40" t="s">
        <v>37</v>
      </c>
      <c r="Y129" s="40" t="s">
        <v>37</v>
      </c>
      <c r="Z129" s="40" t="s">
        <v>23</v>
      </c>
      <c r="AA129" s="40" t="s">
        <v>36</v>
      </c>
      <c r="AB129" s="40" t="s">
        <v>23</v>
      </c>
      <c r="AC129" s="40" t="s">
        <v>36</v>
      </c>
      <c r="AD129" s="34" t="str">
        <f t="shared" si="57"/>
        <v>basso</v>
      </c>
      <c r="AE129" s="40" t="s">
        <v>36</v>
      </c>
      <c r="AF129" s="40" t="s">
        <v>568</v>
      </c>
      <c r="AG129" s="40" t="s">
        <v>23</v>
      </c>
      <c r="AH129" s="40" t="s">
        <v>23</v>
      </c>
      <c r="AI129" s="40" t="s">
        <v>23</v>
      </c>
      <c r="AJ129" s="34" t="str">
        <f t="shared" si="58"/>
        <v>basso</v>
      </c>
      <c r="AK129" s="35" t="s">
        <v>622</v>
      </c>
      <c r="AP129" s="25">
        <f t="shared" si="37"/>
        <v>2</v>
      </c>
      <c r="AQ129" s="25">
        <f t="shared" si="44"/>
        <v>3</v>
      </c>
      <c r="AR129" s="25">
        <f t="shared" si="45"/>
        <v>3</v>
      </c>
      <c r="AS129" s="25">
        <f t="shared" si="46"/>
        <v>1</v>
      </c>
      <c r="AT129" s="25">
        <f t="shared" si="47"/>
        <v>2</v>
      </c>
      <c r="AU129" s="25">
        <f t="shared" si="48"/>
        <v>1</v>
      </c>
      <c r="AV129" s="25">
        <f t="shared" si="49"/>
        <v>2</v>
      </c>
      <c r="AW129" s="25">
        <f t="shared" si="50"/>
        <v>1.8</v>
      </c>
      <c r="AX129" s="25">
        <f t="shared" si="51"/>
        <v>2</v>
      </c>
      <c r="AY129" s="25">
        <f t="shared" si="52"/>
        <v>4</v>
      </c>
      <c r="AZ129" s="25">
        <f t="shared" si="53"/>
        <v>1</v>
      </c>
      <c r="BA129" s="25">
        <f t="shared" si="54"/>
        <v>1</v>
      </c>
      <c r="BB129" s="25">
        <f t="shared" si="55"/>
        <v>1</v>
      </c>
    </row>
    <row r="130" spans="3:54" ht="78.75" x14ac:dyDescent="0.2">
      <c r="C130" s="199"/>
      <c r="D130" s="199"/>
      <c r="E130" s="200"/>
      <c r="F130" s="91" t="s">
        <v>186</v>
      </c>
      <c r="G130" s="43"/>
      <c r="H130" s="48" t="s">
        <v>382</v>
      </c>
      <c r="J130" s="26" t="str">
        <f t="shared" si="56"/>
        <v>basso</v>
      </c>
      <c r="K130" s="103" t="s">
        <v>716</v>
      </c>
      <c r="L130" s="155" t="s">
        <v>777</v>
      </c>
      <c r="M130" s="116" t="s">
        <v>884</v>
      </c>
      <c r="N130" s="155" t="s">
        <v>442</v>
      </c>
      <c r="O130" s="155" t="s">
        <v>774</v>
      </c>
      <c r="P130" s="30"/>
      <c r="Q130" s="63" t="s">
        <v>523</v>
      </c>
      <c r="R130" s="63" t="s">
        <v>442</v>
      </c>
      <c r="S130" s="63" t="s">
        <v>524</v>
      </c>
      <c r="T130" s="31"/>
      <c r="U130" s="71" t="s">
        <v>44</v>
      </c>
      <c r="V130" s="32"/>
      <c r="W130" s="112" t="s">
        <v>382</v>
      </c>
      <c r="X130" s="40" t="s">
        <v>37</v>
      </c>
      <c r="Y130" s="40" t="s">
        <v>37</v>
      </c>
      <c r="Z130" s="40" t="s">
        <v>23</v>
      </c>
      <c r="AA130" s="40" t="s">
        <v>37</v>
      </c>
      <c r="AB130" s="40" t="s">
        <v>23</v>
      </c>
      <c r="AC130" s="40" t="s">
        <v>37</v>
      </c>
      <c r="AD130" s="34" t="str">
        <f t="shared" si="57"/>
        <v>basso</v>
      </c>
      <c r="AE130" s="40" t="s">
        <v>36</v>
      </c>
      <c r="AF130" s="40" t="s">
        <v>568</v>
      </c>
      <c r="AG130" s="40" t="s">
        <v>23</v>
      </c>
      <c r="AH130" s="40" t="s">
        <v>23</v>
      </c>
      <c r="AI130" s="40" t="s">
        <v>23</v>
      </c>
      <c r="AJ130" s="34" t="str">
        <f t="shared" si="58"/>
        <v>basso</v>
      </c>
      <c r="AK130" s="35" t="s">
        <v>622</v>
      </c>
      <c r="AP130" s="25">
        <f t="shared" si="37"/>
        <v>2.3333333333333335</v>
      </c>
      <c r="AQ130" s="25">
        <f t="shared" si="44"/>
        <v>3</v>
      </c>
      <c r="AR130" s="25">
        <f t="shared" si="45"/>
        <v>3</v>
      </c>
      <c r="AS130" s="25">
        <f t="shared" si="46"/>
        <v>1</v>
      </c>
      <c r="AT130" s="25">
        <f t="shared" si="47"/>
        <v>3</v>
      </c>
      <c r="AU130" s="25">
        <f t="shared" si="48"/>
        <v>1</v>
      </c>
      <c r="AV130" s="25">
        <f t="shared" si="49"/>
        <v>3</v>
      </c>
      <c r="AW130" s="25">
        <f t="shared" si="50"/>
        <v>1.8</v>
      </c>
      <c r="AX130" s="25">
        <f t="shared" si="51"/>
        <v>2</v>
      </c>
      <c r="AY130" s="25">
        <f t="shared" si="52"/>
        <v>4</v>
      </c>
      <c r="AZ130" s="25">
        <f t="shared" si="53"/>
        <v>1</v>
      </c>
      <c r="BA130" s="25">
        <f t="shared" si="54"/>
        <v>1</v>
      </c>
      <c r="BB130" s="25">
        <f t="shared" si="55"/>
        <v>1</v>
      </c>
    </row>
    <row r="131" spans="3:54" ht="30" x14ac:dyDescent="0.2">
      <c r="C131" s="199"/>
      <c r="D131" s="199"/>
      <c r="E131" s="200"/>
      <c r="F131" s="91" t="s">
        <v>187</v>
      </c>
      <c r="G131" s="43"/>
      <c r="H131" s="54" t="s">
        <v>50</v>
      </c>
      <c r="J131" s="26" t="str">
        <f t="shared" si="56"/>
        <v>basso</v>
      </c>
      <c r="K131" s="103" t="s">
        <v>716</v>
      </c>
      <c r="L131" s="155" t="s">
        <v>777</v>
      </c>
      <c r="M131" s="139"/>
      <c r="N131" s="155" t="s">
        <v>442</v>
      </c>
      <c r="O131" s="155" t="s">
        <v>774</v>
      </c>
      <c r="P131" s="30"/>
      <c r="Q131" s="63"/>
      <c r="R131" s="63"/>
      <c r="S131" s="63"/>
      <c r="T131" s="31"/>
      <c r="U131" s="71" t="s">
        <v>44</v>
      </c>
      <c r="V131" s="32"/>
      <c r="W131" s="112" t="s">
        <v>50</v>
      </c>
      <c r="X131" s="40" t="s">
        <v>37</v>
      </c>
      <c r="Y131" s="40" t="s">
        <v>36</v>
      </c>
      <c r="Z131" s="40" t="s">
        <v>23</v>
      </c>
      <c r="AA131" s="40" t="s">
        <v>36</v>
      </c>
      <c r="AB131" s="40" t="s">
        <v>23</v>
      </c>
      <c r="AC131" s="40" t="s">
        <v>36</v>
      </c>
      <c r="AD131" s="34" t="str">
        <f t="shared" si="57"/>
        <v>basso</v>
      </c>
      <c r="AE131" s="40" t="s">
        <v>36</v>
      </c>
      <c r="AF131" s="40" t="s">
        <v>568</v>
      </c>
      <c r="AG131" s="40" t="s">
        <v>23</v>
      </c>
      <c r="AH131" s="40" t="s">
        <v>23</v>
      </c>
      <c r="AI131" s="40" t="s">
        <v>23</v>
      </c>
      <c r="AJ131" s="34" t="str">
        <f t="shared" si="58"/>
        <v>basso</v>
      </c>
      <c r="AK131" s="35" t="s">
        <v>622</v>
      </c>
      <c r="AP131" s="25">
        <f t="shared" si="37"/>
        <v>1.8333333333333333</v>
      </c>
      <c r="AQ131" s="25">
        <f t="shared" si="44"/>
        <v>3</v>
      </c>
      <c r="AR131" s="25">
        <f t="shared" si="45"/>
        <v>2</v>
      </c>
      <c r="AS131" s="25">
        <f t="shared" si="46"/>
        <v>1</v>
      </c>
      <c r="AT131" s="25">
        <f t="shared" si="47"/>
        <v>2</v>
      </c>
      <c r="AU131" s="25">
        <f t="shared" si="48"/>
        <v>1</v>
      </c>
      <c r="AV131" s="25">
        <f t="shared" si="49"/>
        <v>2</v>
      </c>
      <c r="AW131" s="25">
        <f t="shared" si="50"/>
        <v>1.8</v>
      </c>
      <c r="AX131" s="25">
        <f t="shared" si="51"/>
        <v>2</v>
      </c>
      <c r="AY131" s="25">
        <f t="shared" si="52"/>
        <v>4</v>
      </c>
      <c r="AZ131" s="25">
        <f t="shared" si="53"/>
        <v>1</v>
      </c>
      <c r="BA131" s="25">
        <f t="shared" si="54"/>
        <v>1</v>
      </c>
      <c r="BB131" s="25">
        <f t="shared" si="55"/>
        <v>1</v>
      </c>
    </row>
    <row r="132" spans="3:54" ht="78.75" x14ac:dyDescent="0.2">
      <c r="C132" s="199"/>
      <c r="D132" s="199"/>
      <c r="E132" s="200"/>
      <c r="F132" s="91" t="s">
        <v>188</v>
      </c>
      <c r="G132" s="43"/>
      <c r="H132" s="50" t="s">
        <v>385</v>
      </c>
      <c r="J132" s="26" t="str">
        <f t="shared" si="56"/>
        <v>basso</v>
      </c>
      <c r="K132" s="103" t="s">
        <v>716</v>
      </c>
      <c r="L132" s="155" t="s">
        <v>777</v>
      </c>
      <c r="M132" s="116" t="s">
        <v>884</v>
      </c>
      <c r="N132" s="114" t="s">
        <v>464</v>
      </c>
      <c r="O132" s="114" t="s">
        <v>465</v>
      </c>
      <c r="P132" s="107"/>
      <c r="Q132" s="63"/>
      <c r="R132" s="63"/>
      <c r="S132" s="63"/>
      <c r="T132" s="31"/>
      <c r="U132" s="71" t="s">
        <v>44</v>
      </c>
      <c r="V132" s="32"/>
      <c r="W132" s="112" t="s">
        <v>779</v>
      </c>
      <c r="X132" s="40" t="s">
        <v>36</v>
      </c>
      <c r="Y132" s="40" t="s">
        <v>36</v>
      </c>
      <c r="Z132" s="40" t="s">
        <v>23</v>
      </c>
      <c r="AA132" s="40" t="s">
        <v>36</v>
      </c>
      <c r="AB132" s="40" t="s">
        <v>23</v>
      </c>
      <c r="AC132" s="40" t="s">
        <v>36</v>
      </c>
      <c r="AD132" s="34" t="str">
        <f t="shared" si="57"/>
        <v>basso</v>
      </c>
      <c r="AE132" s="40" t="s">
        <v>36</v>
      </c>
      <c r="AF132" s="40" t="s">
        <v>568</v>
      </c>
      <c r="AG132" s="40" t="s">
        <v>23</v>
      </c>
      <c r="AH132" s="40" t="s">
        <v>23</v>
      </c>
      <c r="AI132" s="40" t="s">
        <v>23</v>
      </c>
      <c r="AJ132" s="34" t="str">
        <f t="shared" si="58"/>
        <v>basso</v>
      </c>
      <c r="AK132" s="35" t="s">
        <v>622</v>
      </c>
      <c r="AP132" s="25">
        <f t="shared" si="37"/>
        <v>1.6666666666666667</v>
      </c>
      <c r="AQ132" s="25">
        <f t="shared" si="44"/>
        <v>2</v>
      </c>
      <c r="AR132" s="25">
        <f t="shared" si="45"/>
        <v>2</v>
      </c>
      <c r="AS132" s="25">
        <f t="shared" si="46"/>
        <v>1</v>
      </c>
      <c r="AT132" s="25">
        <f t="shared" si="47"/>
        <v>2</v>
      </c>
      <c r="AU132" s="25">
        <f t="shared" si="48"/>
        <v>1</v>
      </c>
      <c r="AV132" s="25">
        <f t="shared" si="49"/>
        <v>2</v>
      </c>
      <c r="AW132" s="25">
        <f t="shared" si="50"/>
        <v>1.8</v>
      </c>
      <c r="AX132" s="25">
        <f t="shared" si="51"/>
        <v>2</v>
      </c>
      <c r="AY132" s="25">
        <f t="shared" si="52"/>
        <v>4</v>
      </c>
      <c r="AZ132" s="25">
        <f t="shared" si="53"/>
        <v>1</v>
      </c>
      <c r="BA132" s="25">
        <f t="shared" si="54"/>
        <v>1</v>
      </c>
      <c r="BB132" s="25">
        <f t="shared" si="55"/>
        <v>1</v>
      </c>
    </row>
    <row r="133" spans="3:54" ht="67.5" x14ac:dyDescent="0.2">
      <c r="C133" s="199"/>
      <c r="D133" s="199"/>
      <c r="E133" s="200" t="s">
        <v>189</v>
      </c>
      <c r="F133" s="91" t="s">
        <v>190</v>
      </c>
      <c r="G133" s="43"/>
      <c r="H133" s="48" t="s">
        <v>50</v>
      </c>
      <c r="J133" s="26" t="str">
        <f t="shared" si="56"/>
        <v>basso</v>
      </c>
      <c r="K133" s="103" t="s">
        <v>780</v>
      </c>
      <c r="L133" s="58"/>
      <c r="M133" s="139"/>
      <c r="N133" s="58"/>
      <c r="O133" s="58"/>
      <c r="P133" s="30"/>
      <c r="Q133" s="63"/>
      <c r="R133" s="63"/>
      <c r="S133" s="63"/>
      <c r="T133" s="31"/>
      <c r="U133" s="71"/>
      <c r="V133" s="32"/>
      <c r="W133" s="112"/>
      <c r="X133" s="40" t="s">
        <v>37</v>
      </c>
      <c r="Y133" s="40" t="s">
        <v>37</v>
      </c>
      <c r="Z133" s="40" t="s">
        <v>23</v>
      </c>
      <c r="AA133" s="40" t="s">
        <v>37</v>
      </c>
      <c r="AB133" s="40" t="s">
        <v>23</v>
      </c>
      <c r="AC133" s="40" t="s">
        <v>37</v>
      </c>
      <c r="AD133" s="34" t="str">
        <f t="shared" si="57"/>
        <v>basso</v>
      </c>
      <c r="AE133" s="40" t="s">
        <v>37</v>
      </c>
      <c r="AF133" s="40" t="s">
        <v>568</v>
      </c>
      <c r="AG133" s="40" t="s">
        <v>23</v>
      </c>
      <c r="AH133" s="40" t="s">
        <v>23</v>
      </c>
      <c r="AI133" s="40" t="s">
        <v>23</v>
      </c>
      <c r="AJ133" s="34" t="str">
        <f t="shared" si="58"/>
        <v>basso</v>
      </c>
      <c r="AK133" s="35" t="s">
        <v>623</v>
      </c>
      <c r="AP133" s="25">
        <f t="shared" si="37"/>
        <v>2.3333333333333335</v>
      </c>
      <c r="AQ133" s="25">
        <f t="shared" si="44"/>
        <v>3</v>
      </c>
      <c r="AR133" s="25">
        <f t="shared" si="45"/>
        <v>3</v>
      </c>
      <c r="AS133" s="25">
        <f t="shared" si="46"/>
        <v>1</v>
      </c>
      <c r="AT133" s="25">
        <f t="shared" si="47"/>
        <v>3</v>
      </c>
      <c r="AU133" s="25">
        <f t="shared" si="48"/>
        <v>1</v>
      </c>
      <c r="AV133" s="25">
        <f t="shared" si="49"/>
        <v>3</v>
      </c>
      <c r="AW133" s="25">
        <f t="shared" si="50"/>
        <v>2</v>
      </c>
      <c r="AX133" s="25">
        <f t="shared" si="51"/>
        <v>3</v>
      </c>
      <c r="AY133" s="25">
        <f t="shared" si="52"/>
        <v>4</v>
      </c>
      <c r="AZ133" s="25">
        <f t="shared" si="53"/>
        <v>1</v>
      </c>
      <c r="BA133" s="25">
        <f t="shared" si="54"/>
        <v>1</v>
      </c>
      <c r="BB133" s="25">
        <f t="shared" si="55"/>
        <v>1</v>
      </c>
    </row>
    <row r="134" spans="3:54" ht="78.75" x14ac:dyDescent="0.2">
      <c r="C134" s="199"/>
      <c r="D134" s="199"/>
      <c r="E134" s="200"/>
      <c r="F134" s="91" t="s">
        <v>191</v>
      </c>
      <c r="G134" s="43"/>
      <c r="H134" s="50" t="s">
        <v>382</v>
      </c>
      <c r="J134" s="26" t="str">
        <f t="shared" si="56"/>
        <v>medio</v>
      </c>
      <c r="K134" s="103" t="s">
        <v>780</v>
      </c>
      <c r="L134" s="58"/>
      <c r="M134" s="116" t="s">
        <v>884</v>
      </c>
      <c r="N134" s="58"/>
      <c r="O134" s="58"/>
      <c r="P134" s="30"/>
      <c r="Q134" s="63" t="s">
        <v>525</v>
      </c>
      <c r="R134" s="63" t="s">
        <v>442</v>
      </c>
      <c r="S134" s="63" t="s">
        <v>526</v>
      </c>
      <c r="T134" s="31"/>
      <c r="U134" s="71" t="s">
        <v>44</v>
      </c>
      <c r="V134" s="32"/>
      <c r="W134" s="112" t="s">
        <v>382</v>
      </c>
      <c r="X134" s="40" t="s">
        <v>37</v>
      </c>
      <c r="Y134" s="40" t="s">
        <v>37</v>
      </c>
      <c r="Z134" s="40" t="s">
        <v>23</v>
      </c>
      <c r="AA134" s="40" t="s">
        <v>37</v>
      </c>
      <c r="AB134" s="40" t="s">
        <v>23</v>
      </c>
      <c r="AC134" s="40" t="s">
        <v>36</v>
      </c>
      <c r="AD134" s="34" t="str">
        <f t="shared" si="57"/>
        <v>basso</v>
      </c>
      <c r="AE134" s="40" t="s">
        <v>37</v>
      </c>
      <c r="AF134" s="40" t="s">
        <v>568</v>
      </c>
      <c r="AG134" s="40" t="s">
        <v>23</v>
      </c>
      <c r="AH134" s="40" t="s">
        <v>23</v>
      </c>
      <c r="AI134" s="40" t="s">
        <v>568</v>
      </c>
      <c r="AJ134" s="34" t="str">
        <f t="shared" si="58"/>
        <v>medio</v>
      </c>
      <c r="AK134" s="35" t="s">
        <v>623</v>
      </c>
      <c r="AP134" s="25">
        <f t="shared" ref="AP134:AP189" si="59">SUM(AQ134:AV134)/6</f>
        <v>2.1666666666666665</v>
      </c>
      <c r="AQ134" s="25">
        <f t="shared" si="44"/>
        <v>3</v>
      </c>
      <c r="AR134" s="25">
        <f t="shared" si="45"/>
        <v>3</v>
      </c>
      <c r="AS134" s="25">
        <f t="shared" si="46"/>
        <v>1</v>
      </c>
      <c r="AT134" s="25">
        <f t="shared" si="47"/>
        <v>3</v>
      </c>
      <c r="AU134" s="25">
        <f t="shared" si="48"/>
        <v>1</v>
      </c>
      <c r="AV134" s="25">
        <f t="shared" si="49"/>
        <v>2</v>
      </c>
      <c r="AW134" s="25">
        <f t="shared" si="50"/>
        <v>2.6</v>
      </c>
      <c r="AX134" s="25">
        <f t="shared" si="51"/>
        <v>3</v>
      </c>
      <c r="AY134" s="25">
        <f t="shared" si="52"/>
        <v>4</v>
      </c>
      <c r="AZ134" s="25">
        <f t="shared" si="53"/>
        <v>1</v>
      </c>
      <c r="BA134" s="25">
        <f t="shared" si="54"/>
        <v>1</v>
      </c>
      <c r="BB134" s="25">
        <f t="shared" si="55"/>
        <v>4</v>
      </c>
    </row>
    <row r="135" spans="3:54" ht="78.75" x14ac:dyDescent="0.2">
      <c r="C135" s="199"/>
      <c r="D135" s="199"/>
      <c r="E135" s="200"/>
      <c r="F135" s="91" t="s">
        <v>192</v>
      </c>
      <c r="G135" s="43"/>
      <c r="H135" s="50" t="s">
        <v>382</v>
      </c>
      <c r="J135" s="26" t="str">
        <f t="shared" si="56"/>
        <v>medio</v>
      </c>
      <c r="K135" s="103" t="s">
        <v>780</v>
      </c>
      <c r="L135" s="61"/>
      <c r="M135" s="116" t="s">
        <v>884</v>
      </c>
      <c r="N135" s="61"/>
      <c r="O135" s="61"/>
      <c r="P135" s="30"/>
      <c r="Q135" s="63" t="s">
        <v>527</v>
      </c>
      <c r="R135" s="69">
        <v>44196</v>
      </c>
      <c r="S135" s="67" t="s">
        <v>528</v>
      </c>
      <c r="T135" s="31"/>
      <c r="U135" s="71"/>
      <c r="V135" s="32"/>
      <c r="W135" s="112" t="s">
        <v>382</v>
      </c>
      <c r="X135" s="40" t="s">
        <v>37</v>
      </c>
      <c r="Y135" s="40" t="s">
        <v>36</v>
      </c>
      <c r="Z135" s="40" t="s">
        <v>23</v>
      </c>
      <c r="AA135" s="40" t="s">
        <v>36</v>
      </c>
      <c r="AB135" s="40" t="s">
        <v>23</v>
      </c>
      <c r="AC135" s="40" t="s">
        <v>36</v>
      </c>
      <c r="AD135" s="34" t="str">
        <f t="shared" si="57"/>
        <v>basso</v>
      </c>
      <c r="AE135" s="40" t="s">
        <v>37</v>
      </c>
      <c r="AF135" s="40" t="s">
        <v>568</v>
      </c>
      <c r="AG135" s="40" t="s">
        <v>23</v>
      </c>
      <c r="AH135" s="40" t="s">
        <v>23</v>
      </c>
      <c r="AI135" s="40" t="s">
        <v>568</v>
      </c>
      <c r="AJ135" s="34" t="str">
        <f t="shared" si="58"/>
        <v>medio</v>
      </c>
      <c r="AK135" s="35" t="s">
        <v>623</v>
      </c>
      <c r="AP135" s="25">
        <f t="shared" si="59"/>
        <v>1.8333333333333333</v>
      </c>
      <c r="AQ135" s="25">
        <f t="shared" si="44"/>
        <v>3</v>
      </c>
      <c r="AR135" s="25">
        <f t="shared" si="45"/>
        <v>2</v>
      </c>
      <c r="AS135" s="25">
        <f t="shared" si="46"/>
        <v>1</v>
      </c>
      <c r="AT135" s="25">
        <f t="shared" si="47"/>
        <v>2</v>
      </c>
      <c r="AU135" s="25">
        <f t="shared" si="48"/>
        <v>1</v>
      </c>
      <c r="AV135" s="25">
        <f t="shared" si="49"/>
        <v>2</v>
      </c>
      <c r="AW135" s="25">
        <f t="shared" si="50"/>
        <v>2.6</v>
      </c>
      <c r="AX135" s="25">
        <f t="shared" si="51"/>
        <v>3</v>
      </c>
      <c r="AY135" s="25">
        <f t="shared" si="52"/>
        <v>4</v>
      </c>
      <c r="AZ135" s="25">
        <f t="shared" si="53"/>
        <v>1</v>
      </c>
      <c r="BA135" s="25">
        <f t="shared" si="54"/>
        <v>1</v>
      </c>
      <c r="BB135" s="25">
        <f t="shared" si="55"/>
        <v>4</v>
      </c>
    </row>
    <row r="136" spans="3:54" ht="30" x14ac:dyDescent="0.2">
      <c r="C136" s="199"/>
      <c r="D136" s="199"/>
      <c r="E136" s="200"/>
      <c r="F136" s="91" t="s">
        <v>193</v>
      </c>
      <c r="G136" s="43"/>
      <c r="H136" s="54" t="s">
        <v>50</v>
      </c>
      <c r="J136" s="26" t="str">
        <f t="shared" si="56"/>
        <v>basso</v>
      </c>
      <c r="K136" s="103" t="s">
        <v>780</v>
      </c>
      <c r="L136" s="61"/>
      <c r="M136" s="181"/>
      <c r="N136" s="61"/>
      <c r="O136" s="61"/>
      <c r="P136" s="30"/>
      <c r="Q136" s="67"/>
      <c r="R136" s="67"/>
      <c r="S136" s="67"/>
      <c r="T136" s="31"/>
      <c r="U136" s="75"/>
      <c r="V136" s="32"/>
      <c r="W136" s="112"/>
      <c r="X136" s="40" t="s">
        <v>37</v>
      </c>
      <c r="Y136" s="40" t="s">
        <v>36</v>
      </c>
      <c r="Z136" s="40" t="s">
        <v>23</v>
      </c>
      <c r="AA136" s="40" t="s">
        <v>36</v>
      </c>
      <c r="AB136" s="40" t="s">
        <v>23</v>
      </c>
      <c r="AC136" s="40" t="s">
        <v>36</v>
      </c>
      <c r="AD136" s="34" t="str">
        <f t="shared" si="57"/>
        <v>basso</v>
      </c>
      <c r="AE136" s="40" t="s">
        <v>568</v>
      </c>
      <c r="AF136" s="40" t="s">
        <v>36</v>
      </c>
      <c r="AG136" s="40" t="s">
        <v>23</v>
      </c>
      <c r="AH136" s="40" t="s">
        <v>23</v>
      </c>
      <c r="AI136" s="40" t="s">
        <v>568</v>
      </c>
      <c r="AJ136" s="34" t="str">
        <f t="shared" si="58"/>
        <v>basso</v>
      </c>
      <c r="AK136" s="35" t="s">
        <v>612</v>
      </c>
      <c r="AP136" s="25">
        <f t="shared" si="59"/>
        <v>1.8333333333333333</v>
      </c>
      <c r="AQ136" s="25">
        <f t="shared" si="44"/>
        <v>3</v>
      </c>
      <c r="AR136" s="25">
        <f t="shared" si="45"/>
        <v>2</v>
      </c>
      <c r="AS136" s="25">
        <f t="shared" si="46"/>
        <v>1</v>
      </c>
      <c r="AT136" s="25">
        <f t="shared" si="47"/>
        <v>2</v>
      </c>
      <c r="AU136" s="25">
        <f t="shared" si="48"/>
        <v>1</v>
      </c>
      <c r="AV136" s="25">
        <f t="shared" si="49"/>
        <v>2</v>
      </c>
      <c r="AW136" s="25">
        <f t="shared" si="50"/>
        <v>2.4</v>
      </c>
      <c r="AX136" s="25">
        <f t="shared" si="51"/>
        <v>4</v>
      </c>
      <c r="AY136" s="25">
        <f t="shared" si="52"/>
        <v>2</v>
      </c>
      <c r="AZ136" s="25">
        <f t="shared" si="53"/>
        <v>1</v>
      </c>
      <c r="BA136" s="25">
        <f t="shared" si="54"/>
        <v>1</v>
      </c>
      <c r="BB136" s="25">
        <f t="shared" si="55"/>
        <v>4</v>
      </c>
    </row>
    <row r="137" spans="3:54" ht="78.75" x14ac:dyDescent="0.2">
      <c r="C137" s="199"/>
      <c r="D137" s="199"/>
      <c r="E137" s="200"/>
      <c r="F137" s="91" t="s">
        <v>194</v>
      </c>
      <c r="G137" s="43"/>
      <c r="H137" s="50" t="s">
        <v>382</v>
      </c>
      <c r="J137" s="26" t="str">
        <f t="shared" si="56"/>
        <v>basso</v>
      </c>
      <c r="K137" s="103" t="s">
        <v>780</v>
      </c>
      <c r="L137" s="61"/>
      <c r="M137" s="181"/>
      <c r="N137" s="61"/>
      <c r="O137" s="61"/>
      <c r="P137" s="30"/>
      <c r="Q137" s="63" t="s">
        <v>527</v>
      </c>
      <c r="R137" s="69">
        <v>44196</v>
      </c>
      <c r="S137" s="67" t="s">
        <v>528</v>
      </c>
      <c r="T137" s="31"/>
      <c r="U137" s="71"/>
      <c r="V137" s="32"/>
      <c r="W137" s="112" t="s">
        <v>382</v>
      </c>
      <c r="X137" s="40" t="s">
        <v>37</v>
      </c>
      <c r="Y137" s="40" t="s">
        <v>36</v>
      </c>
      <c r="Z137" s="40" t="s">
        <v>23</v>
      </c>
      <c r="AA137" s="40" t="s">
        <v>36</v>
      </c>
      <c r="AB137" s="40" t="s">
        <v>23</v>
      </c>
      <c r="AC137" s="40" t="s">
        <v>36</v>
      </c>
      <c r="AD137" s="34" t="str">
        <f t="shared" si="57"/>
        <v>basso</v>
      </c>
      <c r="AE137" s="40" t="s">
        <v>37</v>
      </c>
      <c r="AF137" s="40" t="s">
        <v>568</v>
      </c>
      <c r="AG137" s="40" t="s">
        <v>23</v>
      </c>
      <c r="AH137" s="40" t="s">
        <v>23</v>
      </c>
      <c r="AI137" s="40" t="s">
        <v>37</v>
      </c>
      <c r="AJ137" s="34" t="str">
        <f t="shared" si="58"/>
        <v>basso</v>
      </c>
      <c r="AK137" s="110" t="s">
        <v>612</v>
      </c>
      <c r="AP137" s="25">
        <f t="shared" si="59"/>
        <v>1.8333333333333333</v>
      </c>
      <c r="AQ137" s="25">
        <f t="shared" si="44"/>
        <v>3</v>
      </c>
      <c r="AR137" s="25">
        <f t="shared" si="45"/>
        <v>2</v>
      </c>
      <c r="AS137" s="25">
        <f t="shared" si="46"/>
        <v>1</v>
      </c>
      <c r="AT137" s="25">
        <f t="shared" si="47"/>
        <v>2</v>
      </c>
      <c r="AU137" s="25">
        <f t="shared" si="48"/>
        <v>1</v>
      </c>
      <c r="AV137" s="25">
        <f t="shared" si="49"/>
        <v>2</v>
      </c>
      <c r="AW137" s="25">
        <f t="shared" si="50"/>
        <v>2.4</v>
      </c>
      <c r="AX137" s="25">
        <f t="shared" si="51"/>
        <v>3</v>
      </c>
      <c r="AY137" s="25">
        <f t="shared" si="52"/>
        <v>4</v>
      </c>
      <c r="AZ137" s="25">
        <f t="shared" si="53"/>
        <v>1</v>
      </c>
      <c r="BA137" s="25">
        <f t="shared" si="54"/>
        <v>1</v>
      </c>
      <c r="BB137" s="25">
        <f t="shared" si="55"/>
        <v>3</v>
      </c>
    </row>
    <row r="138" spans="3:54" ht="30" x14ac:dyDescent="0.2">
      <c r="C138" s="199"/>
      <c r="D138" s="199"/>
      <c r="E138" s="204" t="s">
        <v>195</v>
      </c>
      <c r="F138" s="91" t="s">
        <v>196</v>
      </c>
      <c r="G138" s="43"/>
      <c r="H138" s="48" t="s">
        <v>50</v>
      </c>
      <c r="J138" s="26" t="str">
        <f t="shared" si="56"/>
        <v>basso</v>
      </c>
      <c r="K138" s="103" t="s">
        <v>780</v>
      </c>
      <c r="L138" s="61"/>
      <c r="M138" s="181"/>
      <c r="N138" s="61"/>
      <c r="O138" s="61"/>
      <c r="P138" s="30"/>
      <c r="Q138" s="67"/>
      <c r="R138" s="67"/>
      <c r="S138" s="67"/>
      <c r="T138" s="31"/>
      <c r="U138" s="75"/>
      <c r="V138" s="32"/>
      <c r="W138" s="112"/>
      <c r="X138" s="40" t="s">
        <v>37</v>
      </c>
      <c r="Y138" s="40" t="s">
        <v>36</v>
      </c>
      <c r="Z138" s="40" t="s">
        <v>23</v>
      </c>
      <c r="AA138" s="40" t="s">
        <v>37</v>
      </c>
      <c r="AB138" s="40" t="s">
        <v>23</v>
      </c>
      <c r="AC138" s="40" t="s">
        <v>36</v>
      </c>
      <c r="AD138" s="34" t="str">
        <f t="shared" si="57"/>
        <v>basso</v>
      </c>
      <c r="AE138" s="40" t="s">
        <v>568</v>
      </c>
      <c r="AF138" s="40" t="s">
        <v>568</v>
      </c>
      <c r="AG138" s="40" t="s">
        <v>23</v>
      </c>
      <c r="AH138" s="40" t="s">
        <v>23</v>
      </c>
      <c r="AI138" s="40" t="s">
        <v>23</v>
      </c>
      <c r="AJ138" s="34" t="str">
        <f t="shared" si="58"/>
        <v>basso</v>
      </c>
      <c r="AK138" s="35" t="s">
        <v>624</v>
      </c>
      <c r="AP138" s="25">
        <f t="shared" si="59"/>
        <v>2</v>
      </c>
      <c r="AQ138" s="25">
        <f t="shared" ref="AQ138:AQ169" si="60">MATCH(X138,$BF$2:$BF$5,0)</f>
        <v>3</v>
      </c>
      <c r="AR138" s="25">
        <f t="shared" ref="AR138:AR169" si="61">MATCH(Y138,$BF$2:$BF$5,0)</f>
        <v>2</v>
      </c>
      <c r="AS138" s="25">
        <f t="shared" ref="AS138:AS169" si="62">MATCH(Z138,$BF$2:$BF$5,0)</f>
        <v>1</v>
      </c>
      <c r="AT138" s="25">
        <f t="shared" ref="AT138:AT169" si="63">MATCH(AA138,$BF$2:$BF$5,0)</f>
        <v>3</v>
      </c>
      <c r="AU138" s="25">
        <f t="shared" ref="AU138:AU169" si="64">MATCH(AB138,$BF$2:$BF$5,0)</f>
        <v>1</v>
      </c>
      <c r="AV138" s="25">
        <f t="shared" ref="AV138:AV169" si="65">MATCH(AC138,$BF$2:$BF$5,0)</f>
        <v>2</v>
      </c>
      <c r="AW138" s="25">
        <f t="shared" si="50"/>
        <v>2.2000000000000002</v>
      </c>
      <c r="AX138" s="25">
        <f t="shared" ref="AX138:AX169" si="66">MATCH(AE138,$BF$2:$BF$5,0)</f>
        <v>4</v>
      </c>
      <c r="AY138" s="25">
        <f t="shared" ref="AY138:AY169" si="67">MATCH(AF138,$BF$2:$BF$5,0)</f>
        <v>4</v>
      </c>
      <c r="AZ138" s="25">
        <f t="shared" ref="AZ138:AZ169" si="68">MATCH(AG138,$BF$2:$BF$5,0)</f>
        <v>1</v>
      </c>
      <c r="BA138" s="25">
        <f t="shared" ref="BA138:BA169" si="69">MATCH(AH138,$BF$2:$BF$5,0)</f>
        <v>1</v>
      </c>
      <c r="BB138" s="25">
        <f t="shared" ref="BB138:BB169" si="70">MATCH(AI138,$BF$2:$BF$5,0)</f>
        <v>1</v>
      </c>
    </row>
    <row r="139" spans="3:54" ht="78.75" x14ac:dyDescent="0.2">
      <c r="C139" s="199"/>
      <c r="D139" s="199"/>
      <c r="E139" s="204"/>
      <c r="F139" s="91" t="s">
        <v>197</v>
      </c>
      <c r="G139" s="43"/>
      <c r="H139" s="50" t="s">
        <v>382</v>
      </c>
      <c r="J139" s="26" t="str">
        <f t="shared" si="56"/>
        <v>medio</v>
      </c>
      <c r="K139" s="103" t="s">
        <v>780</v>
      </c>
      <c r="L139" s="61"/>
      <c r="M139" s="181"/>
      <c r="N139" s="61"/>
      <c r="O139" s="61"/>
      <c r="P139" s="30"/>
      <c r="Q139" s="63"/>
      <c r="R139" s="69"/>
      <c r="S139" s="67"/>
      <c r="T139" s="31"/>
      <c r="U139" s="71"/>
      <c r="V139" s="32"/>
      <c r="W139" s="33"/>
      <c r="X139" s="40" t="s">
        <v>37</v>
      </c>
      <c r="Y139" s="40" t="s">
        <v>37</v>
      </c>
      <c r="Z139" s="40" t="s">
        <v>23</v>
      </c>
      <c r="AA139" s="40" t="s">
        <v>37</v>
      </c>
      <c r="AB139" s="40" t="s">
        <v>23</v>
      </c>
      <c r="AC139" s="40" t="s">
        <v>37</v>
      </c>
      <c r="AD139" s="34" t="str">
        <f t="shared" si="57"/>
        <v>basso</v>
      </c>
      <c r="AE139" s="40" t="s">
        <v>568</v>
      </c>
      <c r="AF139" s="40" t="s">
        <v>37</v>
      </c>
      <c r="AG139" s="40" t="s">
        <v>23</v>
      </c>
      <c r="AH139" s="40" t="s">
        <v>23</v>
      </c>
      <c r="AI139" s="40" t="s">
        <v>568</v>
      </c>
      <c r="AJ139" s="34" t="str">
        <f t="shared" si="58"/>
        <v>medio</v>
      </c>
      <c r="AK139" s="35" t="s">
        <v>625</v>
      </c>
      <c r="AP139" s="25">
        <f t="shared" si="59"/>
        <v>2.3333333333333335</v>
      </c>
      <c r="AQ139" s="25">
        <f t="shared" si="60"/>
        <v>3</v>
      </c>
      <c r="AR139" s="25">
        <f t="shared" si="61"/>
        <v>3</v>
      </c>
      <c r="AS139" s="25">
        <f t="shared" si="62"/>
        <v>1</v>
      </c>
      <c r="AT139" s="25">
        <f t="shared" si="63"/>
        <v>3</v>
      </c>
      <c r="AU139" s="25">
        <f t="shared" si="64"/>
        <v>1</v>
      </c>
      <c r="AV139" s="25">
        <f t="shared" si="65"/>
        <v>3</v>
      </c>
      <c r="AW139" s="25">
        <f t="shared" si="50"/>
        <v>2.6</v>
      </c>
      <c r="AX139" s="25">
        <f t="shared" si="66"/>
        <v>4</v>
      </c>
      <c r="AY139" s="25">
        <f t="shared" si="67"/>
        <v>3</v>
      </c>
      <c r="AZ139" s="25">
        <f t="shared" si="68"/>
        <v>1</v>
      </c>
      <c r="BA139" s="25">
        <f t="shared" si="69"/>
        <v>1</v>
      </c>
      <c r="BB139" s="25">
        <f t="shared" si="70"/>
        <v>4</v>
      </c>
    </row>
    <row r="140" spans="3:54" ht="78.75" x14ac:dyDescent="0.2">
      <c r="C140" s="199"/>
      <c r="D140" s="199"/>
      <c r="E140" s="204"/>
      <c r="F140" s="91" t="s">
        <v>192</v>
      </c>
      <c r="G140" s="43"/>
      <c r="H140" s="50" t="s">
        <v>382</v>
      </c>
      <c r="J140" s="26" t="str">
        <f t="shared" si="56"/>
        <v>alto</v>
      </c>
      <c r="K140" s="103" t="s">
        <v>780</v>
      </c>
      <c r="L140" s="61"/>
      <c r="M140" s="181"/>
      <c r="N140" s="61"/>
      <c r="O140" s="61"/>
      <c r="P140" s="30"/>
      <c r="Q140" s="63"/>
      <c r="R140" s="69"/>
      <c r="S140" s="67"/>
      <c r="T140" s="31"/>
      <c r="U140" s="71"/>
      <c r="V140" s="32"/>
      <c r="W140" s="33"/>
      <c r="X140" s="40" t="s">
        <v>37</v>
      </c>
      <c r="Y140" s="40" t="s">
        <v>568</v>
      </c>
      <c r="Z140" s="40" t="s">
        <v>23</v>
      </c>
      <c r="AA140" s="40" t="s">
        <v>37</v>
      </c>
      <c r="AB140" s="40" t="s">
        <v>23</v>
      </c>
      <c r="AC140" s="40" t="s">
        <v>37</v>
      </c>
      <c r="AD140" s="34" t="str">
        <f t="shared" si="57"/>
        <v>medio</v>
      </c>
      <c r="AE140" s="40" t="s">
        <v>568</v>
      </c>
      <c r="AF140" s="40" t="s">
        <v>37</v>
      </c>
      <c r="AG140" s="40" t="s">
        <v>23</v>
      </c>
      <c r="AH140" s="40" t="s">
        <v>23</v>
      </c>
      <c r="AI140" s="40" t="s">
        <v>568</v>
      </c>
      <c r="AJ140" s="34" t="str">
        <f t="shared" si="58"/>
        <v>medio</v>
      </c>
      <c r="AK140" s="35" t="s">
        <v>625</v>
      </c>
      <c r="AP140" s="25">
        <f t="shared" si="59"/>
        <v>2.5</v>
      </c>
      <c r="AQ140" s="25">
        <f t="shared" si="60"/>
        <v>3</v>
      </c>
      <c r="AR140" s="25">
        <f t="shared" si="61"/>
        <v>4</v>
      </c>
      <c r="AS140" s="25">
        <f t="shared" si="62"/>
        <v>1</v>
      </c>
      <c r="AT140" s="25">
        <f t="shared" si="63"/>
        <v>3</v>
      </c>
      <c r="AU140" s="25">
        <f t="shared" si="64"/>
        <v>1</v>
      </c>
      <c r="AV140" s="25">
        <f t="shared" si="65"/>
        <v>3</v>
      </c>
      <c r="AW140" s="25">
        <f t="shared" si="50"/>
        <v>2.6</v>
      </c>
      <c r="AX140" s="25">
        <f t="shared" si="66"/>
        <v>4</v>
      </c>
      <c r="AY140" s="25">
        <f t="shared" si="67"/>
        <v>3</v>
      </c>
      <c r="AZ140" s="25">
        <f t="shared" si="68"/>
        <v>1</v>
      </c>
      <c r="BA140" s="25">
        <f t="shared" si="69"/>
        <v>1</v>
      </c>
      <c r="BB140" s="25">
        <f t="shared" si="70"/>
        <v>4</v>
      </c>
    </row>
    <row r="141" spans="3:54" ht="33.75" x14ac:dyDescent="0.2">
      <c r="C141" s="199"/>
      <c r="D141" s="199"/>
      <c r="E141" s="204"/>
      <c r="F141" s="91" t="s">
        <v>186</v>
      </c>
      <c r="G141" s="43"/>
      <c r="H141" s="48" t="s">
        <v>50</v>
      </c>
      <c r="J141" s="26" t="str">
        <f t="shared" si="56"/>
        <v>medio</v>
      </c>
      <c r="K141" s="103" t="s">
        <v>780</v>
      </c>
      <c r="L141" s="61"/>
      <c r="M141" s="181"/>
      <c r="N141" s="61"/>
      <c r="O141" s="61"/>
      <c r="P141" s="30"/>
      <c r="Q141" s="63"/>
      <c r="R141" s="69"/>
      <c r="S141" s="67"/>
      <c r="T141" s="31"/>
      <c r="U141" s="75"/>
      <c r="V141" s="32"/>
      <c r="W141" s="33"/>
      <c r="X141" s="40" t="s">
        <v>37</v>
      </c>
      <c r="Y141" s="40" t="s">
        <v>36</v>
      </c>
      <c r="Z141" s="40" t="s">
        <v>23</v>
      </c>
      <c r="AA141" s="40" t="s">
        <v>37</v>
      </c>
      <c r="AB141" s="40" t="s">
        <v>23</v>
      </c>
      <c r="AC141" s="40" t="s">
        <v>36</v>
      </c>
      <c r="AD141" s="34" t="str">
        <f t="shared" si="57"/>
        <v>basso</v>
      </c>
      <c r="AE141" s="40" t="s">
        <v>568</v>
      </c>
      <c r="AF141" s="40" t="s">
        <v>568</v>
      </c>
      <c r="AG141" s="40" t="s">
        <v>23</v>
      </c>
      <c r="AH141" s="40" t="s">
        <v>23</v>
      </c>
      <c r="AI141" s="40" t="s">
        <v>568</v>
      </c>
      <c r="AJ141" s="34" t="str">
        <f t="shared" si="58"/>
        <v>medio</v>
      </c>
      <c r="AK141" s="35" t="s">
        <v>781</v>
      </c>
      <c r="AP141" s="25">
        <f t="shared" si="59"/>
        <v>2</v>
      </c>
      <c r="AQ141" s="25">
        <f t="shared" si="60"/>
        <v>3</v>
      </c>
      <c r="AR141" s="25">
        <f t="shared" si="61"/>
        <v>2</v>
      </c>
      <c r="AS141" s="25">
        <f t="shared" si="62"/>
        <v>1</v>
      </c>
      <c r="AT141" s="25">
        <f t="shared" si="63"/>
        <v>3</v>
      </c>
      <c r="AU141" s="25">
        <f t="shared" si="64"/>
        <v>1</v>
      </c>
      <c r="AV141" s="25">
        <f t="shared" si="65"/>
        <v>2</v>
      </c>
      <c r="AW141" s="25">
        <f t="shared" si="50"/>
        <v>2.8</v>
      </c>
      <c r="AX141" s="25">
        <f t="shared" si="66"/>
        <v>4</v>
      </c>
      <c r="AY141" s="25">
        <f t="shared" si="67"/>
        <v>4</v>
      </c>
      <c r="AZ141" s="25">
        <f t="shared" si="68"/>
        <v>1</v>
      </c>
      <c r="BA141" s="25">
        <f t="shared" si="69"/>
        <v>1</v>
      </c>
      <c r="BB141" s="25">
        <f t="shared" si="70"/>
        <v>4</v>
      </c>
    </row>
    <row r="142" spans="3:54" ht="33" customHeight="1" x14ac:dyDescent="0.2">
      <c r="C142" s="199"/>
      <c r="D142" s="199" t="s">
        <v>198</v>
      </c>
      <c r="E142" s="200" t="s">
        <v>199</v>
      </c>
      <c r="F142" s="91" t="s">
        <v>200</v>
      </c>
      <c r="H142" s="48" t="s">
        <v>50</v>
      </c>
      <c r="J142" s="26" t="str">
        <f t="shared" si="56"/>
        <v>basso</v>
      </c>
      <c r="K142" s="91" t="s">
        <v>663</v>
      </c>
      <c r="L142" s="155" t="s">
        <v>782</v>
      </c>
      <c r="M142" s="139" t="s">
        <v>888</v>
      </c>
      <c r="N142" s="155" t="s">
        <v>669</v>
      </c>
      <c r="O142" s="155" t="s">
        <v>522</v>
      </c>
      <c r="P142" s="157" t="s">
        <v>674</v>
      </c>
      <c r="Q142" s="155" t="s">
        <v>784</v>
      </c>
      <c r="R142" s="158">
        <v>20251</v>
      </c>
      <c r="S142" s="155" t="s">
        <v>785</v>
      </c>
      <c r="T142" s="157" t="s">
        <v>786</v>
      </c>
      <c r="U142" s="155" t="s">
        <v>787</v>
      </c>
      <c r="V142" s="157" t="s">
        <v>788</v>
      </c>
      <c r="W142" s="112" t="s">
        <v>789</v>
      </c>
      <c r="X142" s="40" t="s">
        <v>37</v>
      </c>
      <c r="Y142" s="40" t="s">
        <v>36</v>
      </c>
      <c r="Z142" s="40" t="s">
        <v>23</v>
      </c>
      <c r="AA142" s="40" t="s">
        <v>36</v>
      </c>
      <c r="AB142" s="40" t="s">
        <v>23</v>
      </c>
      <c r="AC142" s="40" t="s">
        <v>36</v>
      </c>
      <c r="AD142" s="34" t="str">
        <f t="shared" si="57"/>
        <v>basso</v>
      </c>
      <c r="AE142" s="40" t="s">
        <v>37</v>
      </c>
      <c r="AF142" s="40" t="s">
        <v>36</v>
      </c>
      <c r="AG142" s="40" t="s">
        <v>23</v>
      </c>
      <c r="AH142" s="40" t="s">
        <v>37</v>
      </c>
      <c r="AI142" s="40" t="s">
        <v>23</v>
      </c>
      <c r="AJ142" s="34" t="str">
        <f t="shared" si="58"/>
        <v>basso</v>
      </c>
      <c r="AK142" s="35" t="s">
        <v>586</v>
      </c>
      <c r="AP142" s="25">
        <f t="shared" si="59"/>
        <v>1.8333333333333333</v>
      </c>
      <c r="AQ142" s="25">
        <f t="shared" si="60"/>
        <v>3</v>
      </c>
      <c r="AR142" s="25">
        <f t="shared" si="61"/>
        <v>2</v>
      </c>
      <c r="AS142" s="25">
        <f t="shared" si="62"/>
        <v>1</v>
      </c>
      <c r="AT142" s="25">
        <f t="shared" si="63"/>
        <v>2</v>
      </c>
      <c r="AU142" s="25">
        <f t="shared" si="64"/>
        <v>1</v>
      </c>
      <c r="AV142" s="25">
        <f t="shared" si="65"/>
        <v>2</v>
      </c>
      <c r="AW142" s="25">
        <f t="shared" si="50"/>
        <v>2</v>
      </c>
      <c r="AX142" s="25">
        <f t="shared" si="66"/>
        <v>3</v>
      </c>
      <c r="AY142" s="25">
        <f t="shared" si="67"/>
        <v>2</v>
      </c>
      <c r="AZ142" s="25">
        <f t="shared" si="68"/>
        <v>1</v>
      </c>
      <c r="BA142" s="25">
        <f t="shared" si="69"/>
        <v>3</v>
      </c>
      <c r="BB142" s="25">
        <f t="shared" si="70"/>
        <v>1</v>
      </c>
    </row>
    <row r="143" spans="3:54" ht="33.75" x14ac:dyDescent="0.2">
      <c r="C143" s="199"/>
      <c r="D143" s="198"/>
      <c r="E143" s="200"/>
      <c r="F143" s="91" t="s">
        <v>201</v>
      </c>
      <c r="H143" s="48" t="s">
        <v>50</v>
      </c>
      <c r="J143" s="26" t="str">
        <f t="shared" ref="J143:J159" si="71">IF(AND(AP143&gt;=2.5,AW143&gt;=2.5),"alto",IF(OR(AND(AP143&gt;=2.5,AW143&gt;=1.5,AW143&lt;2.5),AND(AP143&gt;=1.5,AP143&lt;2.5,AW143&gt;=2.5)),"medio",IF(OR(AND(AP143&lt;1.5,AW143&lt;2.5),AND(AP143&lt;2.5,AP143&gt;=1.5,AW143&lt;1.5)),"molto basso","basso")))</f>
        <v>basso</v>
      </c>
      <c r="K143" s="91" t="s">
        <v>663</v>
      </c>
      <c r="L143" s="155" t="s">
        <v>783</v>
      </c>
      <c r="M143" s="139" t="s">
        <v>888</v>
      </c>
      <c r="N143" s="155" t="s">
        <v>669</v>
      </c>
      <c r="O143" s="155" t="s">
        <v>522</v>
      </c>
      <c r="P143" s="157" t="s">
        <v>674</v>
      </c>
      <c r="Q143" s="155" t="s">
        <v>784</v>
      </c>
      <c r="R143" s="158">
        <v>20252</v>
      </c>
      <c r="S143" s="155" t="s">
        <v>785</v>
      </c>
      <c r="T143" s="157" t="s">
        <v>786</v>
      </c>
      <c r="U143" s="155" t="s">
        <v>44</v>
      </c>
      <c r="V143" s="157" t="s">
        <v>788</v>
      </c>
      <c r="W143" s="112" t="s">
        <v>790</v>
      </c>
      <c r="X143" s="40" t="s">
        <v>37</v>
      </c>
      <c r="Y143" s="40" t="s">
        <v>36</v>
      </c>
      <c r="Z143" s="40" t="s">
        <v>23</v>
      </c>
      <c r="AA143" s="40" t="s">
        <v>36</v>
      </c>
      <c r="AB143" s="40" t="s">
        <v>23</v>
      </c>
      <c r="AC143" s="40" t="s">
        <v>36</v>
      </c>
      <c r="AD143" s="34" t="str">
        <f t="shared" ref="AD143:AD159" si="72">IF(AP143&lt;1.5,"molto basso",IF(AP143&lt;2.5,"basso",IF(AP143&lt;3.5,"medio",IF(AP143&lt;4.5,"alto","ERRORE VALORE"))))</f>
        <v>basso</v>
      </c>
      <c r="AE143" s="40" t="s">
        <v>37</v>
      </c>
      <c r="AF143" s="40" t="s">
        <v>36</v>
      </c>
      <c r="AG143" s="40" t="s">
        <v>23</v>
      </c>
      <c r="AH143" s="40" t="s">
        <v>37</v>
      </c>
      <c r="AI143" s="40" t="s">
        <v>23</v>
      </c>
      <c r="AJ143" s="34" t="str">
        <f t="shared" ref="AJ143:AJ159" si="73">IF(AW143&lt;1.5,"molto basso",IF(AW143&lt;2.5,"basso",IF(AW143&lt;3.5,"medio",IF(AW143&lt;4.5,"alto","ERRORE VALORE"))))</f>
        <v>basso</v>
      </c>
      <c r="AK143" s="35" t="s">
        <v>601</v>
      </c>
      <c r="AP143" s="25">
        <f t="shared" si="59"/>
        <v>1.8333333333333333</v>
      </c>
      <c r="AQ143" s="25">
        <f t="shared" si="60"/>
        <v>3</v>
      </c>
      <c r="AR143" s="25">
        <f t="shared" si="61"/>
        <v>2</v>
      </c>
      <c r="AS143" s="25">
        <f t="shared" si="62"/>
        <v>1</v>
      </c>
      <c r="AT143" s="25">
        <f t="shared" si="63"/>
        <v>2</v>
      </c>
      <c r="AU143" s="25">
        <f t="shared" si="64"/>
        <v>1</v>
      </c>
      <c r="AV143" s="25">
        <f t="shared" si="65"/>
        <v>2</v>
      </c>
      <c r="AW143" s="25">
        <f t="shared" si="50"/>
        <v>2</v>
      </c>
      <c r="AX143" s="25">
        <f t="shared" si="66"/>
        <v>3</v>
      </c>
      <c r="AY143" s="25">
        <f t="shared" si="67"/>
        <v>2</v>
      </c>
      <c r="AZ143" s="25">
        <f t="shared" si="68"/>
        <v>1</v>
      </c>
      <c r="BA143" s="25">
        <f t="shared" si="69"/>
        <v>3</v>
      </c>
      <c r="BB143" s="25">
        <f t="shared" si="70"/>
        <v>1</v>
      </c>
    </row>
    <row r="144" spans="3:54" ht="30" x14ac:dyDescent="0.2">
      <c r="C144" s="199"/>
      <c r="D144" s="198"/>
      <c r="E144" s="200"/>
      <c r="F144" s="91" t="s">
        <v>202</v>
      </c>
      <c r="H144" s="48" t="s">
        <v>50</v>
      </c>
      <c r="J144" s="26" t="str">
        <f t="shared" si="71"/>
        <v>basso</v>
      </c>
      <c r="K144" s="43" t="s">
        <v>716</v>
      </c>
      <c r="L144" s="176"/>
      <c r="M144" s="139" t="s">
        <v>888</v>
      </c>
      <c r="N144" s="176"/>
      <c r="O144" s="176"/>
      <c r="P144" s="107"/>
      <c r="Q144" s="114" t="s">
        <v>784</v>
      </c>
      <c r="R144" s="158">
        <v>20253</v>
      </c>
      <c r="S144" s="155" t="s">
        <v>785</v>
      </c>
      <c r="T144" s="157" t="s">
        <v>786</v>
      </c>
      <c r="U144" s="155" t="s">
        <v>44</v>
      </c>
      <c r="V144" s="157" t="s">
        <v>788</v>
      </c>
      <c r="W144" s="33" t="s">
        <v>50</v>
      </c>
      <c r="X144" s="40" t="s">
        <v>37</v>
      </c>
      <c r="Y144" s="40" t="s">
        <v>36</v>
      </c>
      <c r="Z144" s="40" t="s">
        <v>23</v>
      </c>
      <c r="AA144" s="40" t="s">
        <v>36</v>
      </c>
      <c r="AB144" s="40" t="s">
        <v>23</v>
      </c>
      <c r="AC144" s="40" t="s">
        <v>36</v>
      </c>
      <c r="AD144" s="34" t="str">
        <f t="shared" si="72"/>
        <v>basso</v>
      </c>
      <c r="AE144" s="40" t="s">
        <v>37</v>
      </c>
      <c r="AF144" s="40" t="s">
        <v>36</v>
      </c>
      <c r="AG144" s="40" t="s">
        <v>23</v>
      </c>
      <c r="AH144" s="40" t="s">
        <v>37</v>
      </c>
      <c r="AI144" s="40" t="s">
        <v>23</v>
      </c>
      <c r="AJ144" s="34" t="str">
        <f t="shared" si="73"/>
        <v>basso</v>
      </c>
      <c r="AK144" s="35" t="s">
        <v>601</v>
      </c>
      <c r="AP144" s="25">
        <f t="shared" si="59"/>
        <v>1.8333333333333333</v>
      </c>
      <c r="AQ144" s="25">
        <f t="shared" si="60"/>
        <v>3</v>
      </c>
      <c r="AR144" s="25">
        <f t="shared" si="61"/>
        <v>2</v>
      </c>
      <c r="AS144" s="25">
        <f t="shared" si="62"/>
        <v>1</v>
      </c>
      <c r="AT144" s="25">
        <f t="shared" si="63"/>
        <v>2</v>
      </c>
      <c r="AU144" s="25">
        <f t="shared" si="64"/>
        <v>1</v>
      </c>
      <c r="AV144" s="25">
        <f t="shared" si="65"/>
        <v>2</v>
      </c>
      <c r="AW144" s="25">
        <f t="shared" si="50"/>
        <v>2</v>
      </c>
      <c r="AX144" s="25">
        <f t="shared" si="66"/>
        <v>3</v>
      </c>
      <c r="AY144" s="25">
        <f t="shared" si="67"/>
        <v>2</v>
      </c>
      <c r="AZ144" s="25">
        <f t="shared" si="68"/>
        <v>1</v>
      </c>
      <c r="BA144" s="25">
        <f t="shared" si="69"/>
        <v>3</v>
      </c>
      <c r="BB144" s="25">
        <f t="shared" si="70"/>
        <v>1</v>
      </c>
    </row>
    <row r="145" spans="3:54" ht="33.75" customHeight="1" x14ac:dyDescent="0.2">
      <c r="C145" s="199"/>
      <c r="D145" s="199" t="s">
        <v>203</v>
      </c>
      <c r="E145" s="200" t="s">
        <v>204</v>
      </c>
      <c r="F145" s="91" t="s">
        <v>205</v>
      </c>
      <c r="G145" s="43"/>
      <c r="H145" s="54" t="s">
        <v>50</v>
      </c>
      <c r="J145" s="26" t="str">
        <f t="shared" si="71"/>
        <v>medio</v>
      </c>
      <c r="K145" s="91" t="s">
        <v>716</v>
      </c>
      <c r="L145" s="176"/>
      <c r="M145" s="181"/>
      <c r="N145" s="176"/>
      <c r="O145" s="176"/>
      <c r="P145" s="107"/>
      <c r="Q145" s="176"/>
      <c r="R145" s="67"/>
      <c r="S145" s="67"/>
      <c r="T145" s="31"/>
      <c r="U145" s="155" t="s">
        <v>44</v>
      </c>
      <c r="V145" s="32"/>
      <c r="W145" s="108" t="s">
        <v>50</v>
      </c>
      <c r="X145" s="40" t="s">
        <v>568</v>
      </c>
      <c r="Y145" s="40" t="s">
        <v>36</v>
      </c>
      <c r="Z145" s="40" t="s">
        <v>23</v>
      </c>
      <c r="AA145" s="40" t="s">
        <v>36</v>
      </c>
      <c r="AB145" s="40" t="s">
        <v>23</v>
      </c>
      <c r="AC145" s="40" t="s">
        <v>36</v>
      </c>
      <c r="AD145" s="34" t="str">
        <f t="shared" si="72"/>
        <v>basso</v>
      </c>
      <c r="AE145" s="40" t="s">
        <v>37</v>
      </c>
      <c r="AF145" s="40" t="s">
        <v>568</v>
      </c>
      <c r="AG145" s="40" t="s">
        <v>36</v>
      </c>
      <c r="AH145" s="40" t="s">
        <v>23</v>
      </c>
      <c r="AI145" s="40" t="s">
        <v>568</v>
      </c>
      <c r="AJ145" s="34" t="str">
        <f t="shared" si="73"/>
        <v>medio</v>
      </c>
      <c r="AK145" s="35" t="s">
        <v>629</v>
      </c>
      <c r="AP145" s="25">
        <f t="shared" si="59"/>
        <v>2</v>
      </c>
      <c r="AQ145" s="25">
        <f t="shared" si="60"/>
        <v>4</v>
      </c>
      <c r="AR145" s="25">
        <f t="shared" si="61"/>
        <v>2</v>
      </c>
      <c r="AS145" s="25">
        <f t="shared" si="62"/>
        <v>1</v>
      </c>
      <c r="AT145" s="25">
        <f t="shared" si="63"/>
        <v>2</v>
      </c>
      <c r="AU145" s="25">
        <f t="shared" si="64"/>
        <v>1</v>
      </c>
      <c r="AV145" s="25">
        <f t="shared" si="65"/>
        <v>2</v>
      </c>
      <c r="AW145" s="25">
        <f t="shared" si="50"/>
        <v>2.8</v>
      </c>
      <c r="AX145" s="25">
        <f t="shared" si="66"/>
        <v>3</v>
      </c>
      <c r="AY145" s="25">
        <f t="shared" si="67"/>
        <v>4</v>
      </c>
      <c r="AZ145" s="25">
        <f t="shared" si="68"/>
        <v>2</v>
      </c>
      <c r="BA145" s="25">
        <f t="shared" si="69"/>
        <v>1</v>
      </c>
      <c r="BB145" s="25">
        <f t="shared" si="70"/>
        <v>4</v>
      </c>
    </row>
    <row r="146" spans="3:54" ht="33.75" x14ac:dyDescent="0.2">
      <c r="C146" s="199"/>
      <c r="D146" s="199"/>
      <c r="E146" s="200"/>
      <c r="F146" s="91" t="s">
        <v>206</v>
      </c>
      <c r="G146" s="43"/>
      <c r="H146" s="54" t="s">
        <v>50</v>
      </c>
      <c r="J146" s="26" t="str">
        <f t="shared" si="71"/>
        <v>basso</v>
      </c>
      <c r="K146" s="91" t="s">
        <v>791</v>
      </c>
      <c r="L146" s="176"/>
      <c r="M146" s="181"/>
      <c r="N146" s="176"/>
      <c r="O146" s="176"/>
      <c r="P146" s="107"/>
      <c r="Q146" s="176"/>
      <c r="R146" s="67"/>
      <c r="S146" s="67"/>
      <c r="T146" s="31"/>
      <c r="U146" s="155" t="s">
        <v>44</v>
      </c>
      <c r="V146" s="32"/>
      <c r="W146" s="108" t="s">
        <v>50</v>
      </c>
      <c r="X146" s="40" t="s">
        <v>568</v>
      </c>
      <c r="Y146" s="40" t="s">
        <v>37</v>
      </c>
      <c r="Z146" s="40" t="s">
        <v>23</v>
      </c>
      <c r="AA146" s="40" t="s">
        <v>37</v>
      </c>
      <c r="AB146" s="40" t="s">
        <v>23</v>
      </c>
      <c r="AC146" s="40" t="s">
        <v>36</v>
      </c>
      <c r="AD146" s="34" t="str">
        <f t="shared" si="72"/>
        <v>basso</v>
      </c>
      <c r="AE146" s="40" t="s">
        <v>36</v>
      </c>
      <c r="AF146" s="40" t="s">
        <v>568</v>
      </c>
      <c r="AG146" s="40" t="s">
        <v>23</v>
      </c>
      <c r="AH146" s="40" t="s">
        <v>23</v>
      </c>
      <c r="AI146" s="40" t="s">
        <v>568</v>
      </c>
      <c r="AJ146" s="34" t="str">
        <f t="shared" si="73"/>
        <v>basso</v>
      </c>
      <c r="AK146" s="35" t="s">
        <v>601</v>
      </c>
      <c r="AP146" s="25">
        <f t="shared" si="59"/>
        <v>2.3333333333333335</v>
      </c>
      <c r="AQ146" s="25">
        <f t="shared" si="60"/>
        <v>4</v>
      </c>
      <c r="AR146" s="25">
        <f t="shared" si="61"/>
        <v>3</v>
      </c>
      <c r="AS146" s="25">
        <f t="shared" si="62"/>
        <v>1</v>
      </c>
      <c r="AT146" s="25">
        <f t="shared" si="63"/>
        <v>3</v>
      </c>
      <c r="AU146" s="25">
        <f t="shared" si="64"/>
        <v>1</v>
      </c>
      <c r="AV146" s="25">
        <f t="shared" si="65"/>
        <v>2</v>
      </c>
      <c r="AW146" s="25">
        <f t="shared" si="50"/>
        <v>2.4</v>
      </c>
      <c r="AX146" s="25">
        <f t="shared" si="66"/>
        <v>2</v>
      </c>
      <c r="AY146" s="25">
        <f t="shared" si="67"/>
        <v>4</v>
      </c>
      <c r="AZ146" s="25">
        <f t="shared" si="68"/>
        <v>1</v>
      </c>
      <c r="BA146" s="25">
        <f t="shared" si="69"/>
        <v>1</v>
      </c>
      <c r="BB146" s="25">
        <f t="shared" si="70"/>
        <v>4</v>
      </c>
    </row>
    <row r="147" spans="3:54" ht="56.25" x14ac:dyDescent="0.2">
      <c r="C147" s="199"/>
      <c r="D147" s="199"/>
      <c r="E147" s="200"/>
      <c r="F147" s="91" t="s">
        <v>207</v>
      </c>
      <c r="G147" s="43"/>
      <c r="H147" s="54" t="s">
        <v>50</v>
      </c>
      <c r="J147" s="26" t="str">
        <f t="shared" si="71"/>
        <v>medio</v>
      </c>
      <c r="K147" s="91" t="s">
        <v>791</v>
      </c>
      <c r="L147" s="114" t="s">
        <v>793</v>
      </c>
      <c r="M147" s="139"/>
      <c r="N147" s="176" t="s">
        <v>669</v>
      </c>
      <c r="O147" s="176" t="s">
        <v>481</v>
      </c>
      <c r="P147" s="113" t="s">
        <v>794</v>
      </c>
      <c r="Q147" s="176"/>
      <c r="R147" s="67"/>
      <c r="S147" s="67"/>
      <c r="T147" s="31"/>
      <c r="U147" s="155" t="s">
        <v>44</v>
      </c>
      <c r="V147" s="32"/>
      <c r="W147" s="108" t="s">
        <v>50</v>
      </c>
      <c r="X147" s="40" t="s">
        <v>568</v>
      </c>
      <c r="Y147" s="40" t="s">
        <v>568</v>
      </c>
      <c r="Z147" s="40" t="s">
        <v>23</v>
      </c>
      <c r="AA147" s="40" t="s">
        <v>37</v>
      </c>
      <c r="AB147" s="40" t="s">
        <v>23</v>
      </c>
      <c r="AC147" s="40" t="s">
        <v>36</v>
      </c>
      <c r="AD147" s="34" t="str">
        <f t="shared" si="72"/>
        <v>medio</v>
      </c>
      <c r="AE147" s="40" t="s">
        <v>36</v>
      </c>
      <c r="AF147" s="40" t="s">
        <v>568</v>
      </c>
      <c r="AG147" s="40" t="s">
        <v>23</v>
      </c>
      <c r="AH147" s="40" t="s">
        <v>23</v>
      </c>
      <c r="AI147" s="40" t="s">
        <v>568</v>
      </c>
      <c r="AJ147" s="34" t="str">
        <f t="shared" si="73"/>
        <v>basso</v>
      </c>
      <c r="AK147" s="35" t="s">
        <v>601</v>
      </c>
      <c r="AP147" s="25">
        <f t="shared" si="59"/>
        <v>2.5</v>
      </c>
      <c r="AQ147" s="25">
        <f t="shared" si="60"/>
        <v>4</v>
      </c>
      <c r="AR147" s="25">
        <f t="shared" si="61"/>
        <v>4</v>
      </c>
      <c r="AS147" s="25">
        <f t="shared" si="62"/>
        <v>1</v>
      </c>
      <c r="AT147" s="25">
        <f t="shared" si="63"/>
        <v>3</v>
      </c>
      <c r="AU147" s="25">
        <f t="shared" si="64"/>
        <v>1</v>
      </c>
      <c r="AV147" s="25">
        <f t="shared" si="65"/>
        <v>2</v>
      </c>
      <c r="AW147" s="25">
        <f t="shared" si="50"/>
        <v>2.4</v>
      </c>
      <c r="AX147" s="25">
        <f t="shared" si="66"/>
        <v>2</v>
      </c>
      <c r="AY147" s="25">
        <f t="shared" si="67"/>
        <v>4</v>
      </c>
      <c r="AZ147" s="25">
        <f t="shared" si="68"/>
        <v>1</v>
      </c>
      <c r="BA147" s="25">
        <f t="shared" si="69"/>
        <v>1</v>
      </c>
      <c r="BB147" s="25">
        <f t="shared" si="70"/>
        <v>4</v>
      </c>
    </row>
    <row r="148" spans="3:54" ht="33.75" x14ac:dyDescent="0.2">
      <c r="C148" s="199"/>
      <c r="D148" s="199"/>
      <c r="E148" s="200"/>
      <c r="F148" s="91" t="s">
        <v>208</v>
      </c>
      <c r="G148" s="43"/>
      <c r="H148" s="54" t="s">
        <v>50</v>
      </c>
      <c r="J148" s="26" t="str">
        <f t="shared" si="71"/>
        <v>medio</v>
      </c>
      <c r="K148" s="91" t="s">
        <v>792</v>
      </c>
      <c r="L148" s="114" t="s">
        <v>796</v>
      </c>
      <c r="M148" s="139" t="s">
        <v>886</v>
      </c>
      <c r="N148" s="176" t="s">
        <v>669</v>
      </c>
      <c r="O148" s="176" t="s">
        <v>481</v>
      </c>
      <c r="P148" s="113" t="s">
        <v>795</v>
      </c>
      <c r="Q148" s="114" t="s">
        <v>800</v>
      </c>
      <c r="R148" s="114" t="s">
        <v>668</v>
      </c>
      <c r="S148" s="114" t="s">
        <v>441</v>
      </c>
      <c r="T148" s="98" t="s">
        <v>801</v>
      </c>
      <c r="U148" s="155" t="s">
        <v>44</v>
      </c>
      <c r="V148" s="32"/>
      <c r="W148" s="108" t="s">
        <v>50</v>
      </c>
      <c r="X148" s="40" t="s">
        <v>568</v>
      </c>
      <c r="Y148" s="40" t="s">
        <v>36</v>
      </c>
      <c r="Z148" s="40" t="s">
        <v>23</v>
      </c>
      <c r="AA148" s="40" t="s">
        <v>36</v>
      </c>
      <c r="AB148" s="40" t="s">
        <v>23</v>
      </c>
      <c r="AC148" s="40" t="s">
        <v>36</v>
      </c>
      <c r="AD148" s="34" t="str">
        <f t="shared" si="72"/>
        <v>basso</v>
      </c>
      <c r="AE148" s="40" t="s">
        <v>568</v>
      </c>
      <c r="AF148" s="40" t="s">
        <v>568</v>
      </c>
      <c r="AG148" s="40" t="s">
        <v>23</v>
      </c>
      <c r="AH148" s="40" t="s">
        <v>23</v>
      </c>
      <c r="AI148" s="40" t="s">
        <v>568</v>
      </c>
      <c r="AJ148" s="34" t="str">
        <f t="shared" si="73"/>
        <v>medio</v>
      </c>
      <c r="AK148" s="35" t="s">
        <v>628</v>
      </c>
      <c r="AP148" s="25">
        <f t="shared" si="59"/>
        <v>2</v>
      </c>
      <c r="AQ148" s="25">
        <f t="shared" si="60"/>
        <v>4</v>
      </c>
      <c r="AR148" s="25">
        <f t="shared" si="61"/>
        <v>2</v>
      </c>
      <c r="AS148" s="25">
        <f t="shared" si="62"/>
        <v>1</v>
      </c>
      <c r="AT148" s="25">
        <f t="shared" si="63"/>
        <v>2</v>
      </c>
      <c r="AU148" s="25">
        <f t="shared" si="64"/>
        <v>1</v>
      </c>
      <c r="AV148" s="25">
        <f t="shared" si="65"/>
        <v>2</v>
      </c>
      <c r="AW148" s="25">
        <f t="shared" si="50"/>
        <v>2.8</v>
      </c>
      <c r="AX148" s="25">
        <f t="shared" si="66"/>
        <v>4</v>
      </c>
      <c r="AY148" s="25">
        <f t="shared" si="67"/>
        <v>4</v>
      </c>
      <c r="AZ148" s="25">
        <f t="shared" si="68"/>
        <v>1</v>
      </c>
      <c r="BA148" s="25">
        <f t="shared" si="69"/>
        <v>1</v>
      </c>
      <c r="BB148" s="25">
        <f t="shared" si="70"/>
        <v>4</v>
      </c>
    </row>
    <row r="149" spans="3:54" ht="45" x14ac:dyDescent="0.2">
      <c r="C149" s="199"/>
      <c r="D149" s="199"/>
      <c r="E149" s="200"/>
      <c r="F149" s="91" t="s">
        <v>209</v>
      </c>
      <c r="G149" s="43"/>
      <c r="H149" s="54" t="s">
        <v>50</v>
      </c>
      <c r="J149" s="26" t="str">
        <f t="shared" si="71"/>
        <v>basso</v>
      </c>
      <c r="K149" s="91" t="s">
        <v>792</v>
      </c>
      <c r="L149" s="114" t="s">
        <v>797</v>
      </c>
      <c r="M149" s="139"/>
      <c r="N149" s="176" t="s">
        <v>669</v>
      </c>
      <c r="O149" s="176" t="s">
        <v>481</v>
      </c>
      <c r="P149" s="113" t="s">
        <v>799</v>
      </c>
      <c r="Q149" s="114"/>
      <c r="R149" s="114"/>
      <c r="S149" s="114"/>
      <c r="T149" s="98"/>
      <c r="U149" s="155" t="s">
        <v>44</v>
      </c>
      <c r="V149" s="32"/>
      <c r="W149" s="108" t="s">
        <v>50</v>
      </c>
      <c r="X149" s="40" t="s">
        <v>37</v>
      </c>
      <c r="Y149" s="40" t="s">
        <v>36</v>
      </c>
      <c r="Z149" s="40" t="s">
        <v>23</v>
      </c>
      <c r="AA149" s="40" t="s">
        <v>36</v>
      </c>
      <c r="AB149" s="40" t="s">
        <v>23</v>
      </c>
      <c r="AC149" s="40" t="s">
        <v>36</v>
      </c>
      <c r="AD149" s="34" t="str">
        <f t="shared" si="72"/>
        <v>basso</v>
      </c>
      <c r="AE149" s="40" t="s">
        <v>36</v>
      </c>
      <c r="AF149" s="40" t="s">
        <v>568</v>
      </c>
      <c r="AG149" s="40" t="s">
        <v>23</v>
      </c>
      <c r="AH149" s="40" t="s">
        <v>23</v>
      </c>
      <c r="AI149" s="40" t="s">
        <v>568</v>
      </c>
      <c r="AJ149" s="34" t="str">
        <f t="shared" si="73"/>
        <v>basso</v>
      </c>
      <c r="AK149" s="35" t="s">
        <v>627</v>
      </c>
      <c r="AP149" s="25">
        <f t="shared" si="59"/>
        <v>1.8333333333333333</v>
      </c>
      <c r="AQ149" s="25">
        <f t="shared" si="60"/>
        <v>3</v>
      </c>
      <c r="AR149" s="25">
        <f t="shared" si="61"/>
        <v>2</v>
      </c>
      <c r="AS149" s="25">
        <f t="shared" si="62"/>
        <v>1</v>
      </c>
      <c r="AT149" s="25">
        <f t="shared" si="63"/>
        <v>2</v>
      </c>
      <c r="AU149" s="25">
        <f t="shared" si="64"/>
        <v>1</v>
      </c>
      <c r="AV149" s="25">
        <f t="shared" si="65"/>
        <v>2</v>
      </c>
      <c r="AW149" s="25">
        <f t="shared" si="50"/>
        <v>2.4</v>
      </c>
      <c r="AX149" s="25">
        <f t="shared" si="66"/>
        <v>2</v>
      </c>
      <c r="AY149" s="25">
        <f t="shared" si="67"/>
        <v>4</v>
      </c>
      <c r="AZ149" s="25">
        <f t="shared" si="68"/>
        <v>1</v>
      </c>
      <c r="BA149" s="25">
        <f t="shared" si="69"/>
        <v>1</v>
      </c>
      <c r="BB149" s="25">
        <f t="shared" si="70"/>
        <v>4</v>
      </c>
    </row>
    <row r="150" spans="3:54" ht="78.75" x14ac:dyDescent="0.2">
      <c r="C150" s="199"/>
      <c r="D150" s="199"/>
      <c r="E150" s="200"/>
      <c r="F150" s="91" t="s">
        <v>210</v>
      </c>
      <c r="G150" s="43"/>
      <c r="H150" s="48" t="s">
        <v>50</v>
      </c>
      <c r="J150" s="26" t="str">
        <f t="shared" si="71"/>
        <v>basso</v>
      </c>
      <c r="K150" s="91" t="s">
        <v>792</v>
      </c>
      <c r="L150" s="114" t="s">
        <v>798</v>
      </c>
      <c r="M150" s="139" t="s">
        <v>888</v>
      </c>
      <c r="N150" s="176" t="s">
        <v>669</v>
      </c>
      <c r="O150" s="176" t="s">
        <v>481</v>
      </c>
      <c r="P150" s="113" t="s">
        <v>795</v>
      </c>
      <c r="Q150" s="114"/>
      <c r="R150" s="114"/>
      <c r="S150" s="114"/>
      <c r="T150" s="98"/>
      <c r="U150" s="155" t="s">
        <v>44</v>
      </c>
      <c r="V150" s="32"/>
      <c r="W150" s="112" t="s">
        <v>50</v>
      </c>
      <c r="X150" s="40" t="s">
        <v>37</v>
      </c>
      <c r="Y150" s="40" t="s">
        <v>36</v>
      </c>
      <c r="Z150" s="40" t="s">
        <v>23</v>
      </c>
      <c r="AA150" s="40" t="s">
        <v>36</v>
      </c>
      <c r="AB150" s="40" t="s">
        <v>23</v>
      </c>
      <c r="AC150" s="40" t="s">
        <v>36</v>
      </c>
      <c r="AD150" s="34" t="str">
        <f t="shared" si="72"/>
        <v>basso</v>
      </c>
      <c r="AE150" s="40" t="s">
        <v>36</v>
      </c>
      <c r="AF150" s="40" t="s">
        <v>23</v>
      </c>
      <c r="AG150" s="40" t="s">
        <v>23</v>
      </c>
      <c r="AH150" s="40" t="s">
        <v>23</v>
      </c>
      <c r="AI150" s="40" t="s">
        <v>37</v>
      </c>
      <c r="AJ150" s="34" t="str">
        <f t="shared" si="73"/>
        <v>basso</v>
      </c>
      <c r="AK150" s="35" t="s">
        <v>626</v>
      </c>
      <c r="AP150" s="25">
        <f t="shared" si="59"/>
        <v>1.8333333333333333</v>
      </c>
      <c r="AQ150" s="25">
        <f t="shared" si="60"/>
        <v>3</v>
      </c>
      <c r="AR150" s="25">
        <f t="shared" si="61"/>
        <v>2</v>
      </c>
      <c r="AS150" s="25">
        <f t="shared" si="62"/>
        <v>1</v>
      </c>
      <c r="AT150" s="25">
        <f t="shared" si="63"/>
        <v>2</v>
      </c>
      <c r="AU150" s="25">
        <f t="shared" si="64"/>
        <v>1</v>
      </c>
      <c r="AV150" s="25">
        <f t="shared" si="65"/>
        <v>2</v>
      </c>
      <c r="AW150" s="25">
        <f t="shared" si="50"/>
        <v>1.6</v>
      </c>
      <c r="AX150" s="25">
        <f t="shared" si="66"/>
        <v>2</v>
      </c>
      <c r="AY150" s="25">
        <f t="shared" si="67"/>
        <v>1</v>
      </c>
      <c r="AZ150" s="25">
        <f t="shared" si="68"/>
        <v>1</v>
      </c>
      <c r="BA150" s="25">
        <f t="shared" si="69"/>
        <v>1</v>
      </c>
      <c r="BB150" s="25">
        <f t="shared" si="70"/>
        <v>3</v>
      </c>
    </row>
    <row r="151" spans="3:54" ht="22.5" customHeight="1" x14ac:dyDescent="0.2">
      <c r="C151" s="199"/>
      <c r="D151" s="199" t="s">
        <v>211</v>
      </c>
      <c r="E151" s="200" t="s">
        <v>212</v>
      </c>
      <c r="F151" s="91" t="s">
        <v>152</v>
      </c>
      <c r="G151" s="43"/>
      <c r="H151" s="48" t="s">
        <v>50</v>
      </c>
      <c r="J151" s="26" t="str">
        <f t="shared" si="71"/>
        <v>basso</v>
      </c>
      <c r="K151" s="28" t="s">
        <v>716</v>
      </c>
      <c r="L151" s="114" t="s">
        <v>802</v>
      </c>
      <c r="M151" s="139"/>
      <c r="N151" s="114" t="s">
        <v>803</v>
      </c>
      <c r="O151" s="114" t="s">
        <v>447</v>
      </c>
      <c r="P151" s="113" t="s">
        <v>795</v>
      </c>
      <c r="Q151" s="114"/>
      <c r="R151" s="63"/>
      <c r="S151" s="63"/>
      <c r="T151" s="31"/>
      <c r="U151" s="71"/>
      <c r="V151" s="32"/>
      <c r="W151" s="112"/>
      <c r="X151" s="40" t="s">
        <v>37</v>
      </c>
      <c r="Y151" s="40" t="s">
        <v>36</v>
      </c>
      <c r="Z151" s="40" t="s">
        <v>23</v>
      </c>
      <c r="AA151" s="40" t="s">
        <v>37</v>
      </c>
      <c r="AB151" s="40" t="s">
        <v>23</v>
      </c>
      <c r="AC151" s="40" t="s">
        <v>36</v>
      </c>
      <c r="AD151" s="34" t="str">
        <f t="shared" si="72"/>
        <v>basso</v>
      </c>
      <c r="AE151" s="40" t="s">
        <v>36</v>
      </c>
      <c r="AF151" s="40" t="s">
        <v>568</v>
      </c>
      <c r="AG151" s="40" t="s">
        <v>23</v>
      </c>
      <c r="AH151" s="40" t="s">
        <v>23</v>
      </c>
      <c r="AI151" s="40" t="s">
        <v>23</v>
      </c>
      <c r="AJ151" s="34" t="str">
        <f t="shared" si="73"/>
        <v>basso</v>
      </c>
      <c r="AK151" s="35" t="s">
        <v>630</v>
      </c>
      <c r="AP151" s="25">
        <f t="shared" si="59"/>
        <v>2</v>
      </c>
      <c r="AQ151" s="25">
        <f t="shared" si="60"/>
        <v>3</v>
      </c>
      <c r="AR151" s="25">
        <f t="shared" si="61"/>
        <v>2</v>
      </c>
      <c r="AS151" s="25">
        <f t="shared" si="62"/>
        <v>1</v>
      </c>
      <c r="AT151" s="25">
        <f t="shared" si="63"/>
        <v>3</v>
      </c>
      <c r="AU151" s="25">
        <f t="shared" si="64"/>
        <v>1</v>
      </c>
      <c r="AV151" s="25">
        <f t="shared" si="65"/>
        <v>2</v>
      </c>
      <c r="AW151" s="25">
        <f t="shared" si="50"/>
        <v>1.8</v>
      </c>
      <c r="AX151" s="25">
        <f t="shared" si="66"/>
        <v>2</v>
      </c>
      <c r="AY151" s="25">
        <f t="shared" si="67"/>
        <v>4</v>
      </c>
      <c r="AZ151" s="25">
        <f t="shared" si="68"/>
        <v>1</v>
      </c>
      <c r="BA151" s="25">
        <f t="shared" si="69"/>
        <v>1</v>
      </c>
      <c r="BB151" s="25">
        <f t="shared" si="70"/>
        <v>1</v>
      </c>
    </row>
    <row r="152" spans="3:54" ht="45" x14ac:dyDescent="0.2">
      <c r="C152" s="199"/>
      <c r="D152" s="199"/>
      <c r="E152" s="200"/>
      <c r="F152" s="91" t="s">
        <v>213</v>
      </c>
      <c r="G152" s="43"/>
      <c r="H152" s="48" t="s">
        <v>386</v>
      </c>
      <c r="J152" s="26" t="str">
        <f t="shared" si="71"/>
        <v>basso</v>
      </c>
      <c r="K152" s="103" t="s">
        <v>716</v>
      </c>
      <c r="L152" s="114" t="s">
        <v>802</v>
      </c>
      <c r="M152" s="116" t="s">
        <v>884</v>
      </c>
      <c r="N152" s="114" t="s">
        <v>803</v>
      </c>
      <c r="O152" s="114" t="s">
        <v>447</v>
      </c>
      <c r="P152" s="107"/>
      <c r="Q152" s="114" t="s">
        <v>529</v>
      </c>
      <c r="R152" s="63" t="s">
        <v>442</v>
      </c>
      <c r="S152" s="85" t="s">
        <v>447</v>
      </c>
      <c r="T152" s="113" t="s">
        <v>804</v>
      </c>
      <c r="U152" s="155" t="s">
        <v>44</v>
      </c>
      <c r="V152" s="32"/>
      <c r="W152" s="112" t="s">
        <v>386</v>
      </c>
      <c r="X152" s="40" t="s">
        <v>37</v>
      </c>
      <c r="Y152" s="40" t="s">
        <v>36</v>
      </c>
      <c r="Z152" s="40" t="s">
        <v>23</v>
      </c>
      <c r="AA152" s="40" t="s">
        <v>36</v>
      </c>
      <c r="AB152" s="40" t="s">
        <v>23</v>
      </c>
      <c r="AC152" s="40" t="s">
        <v>36</v>
      </c>
      <c r="AD152" s="34" t="str">
        <f t="shared" si="72"/>
        <v>basso</v>
      </c>
      <c r="AE152" s="40" t="s">
        <v>36</v>
      </c>
      <c r="AF152" s="40" t="s">
        <v>37</v>
      </c>
      <c r="AG152" s="40" t="s">
        <v>23</v>
      </c>
      <c r="AH152" s="40" t="s">
        <v>23</v>
      </c>
      <c r="AI152" s="40" t="s">
        <v>37</v>
      </c>
      <c r="AJ152" s="34" t="str">
        <f t="shared" si="73"/>
        <v>basso</v>
      </c>
      <c r="AK152" s="35" t="s">
        <v>630</v>
      </c>
      <c r="AP152" s="25">
        <f t="shared" si="59"/>
        <v>1.8333333333333333</v>
      </c>
      <c r="AQ152" s="25">
        <f t="shared" si="60"/>
        <v>3</v>
      </c>
      <c r="AR152" s="25">
        <f t="shared" si="61"/>
        <v>2</v>
      </c>
      <c r="AS152" s="25">
        <f t="shared" si="62"/>
        <v>1</v>
      </c>
      <c r="AT152" s="25">
        <f t="shared" si="63"/>
        <v>2</v>
      </c>
      <c r="AU152" s="25">
        <f t="shared" si="64"/>
        <v>1</v>
      </c>
      <c r="AV152" s="25">
        <f t="shared" si="65"/>
        <v>2</v>
      </c>
      <c r="AW152" s="25">
        <f t="shared" si="50"/>
        <v>2</v>
      </c>
      <c r="AX152" s="25">
        <f t="shared" si="66"/>
        <v>2</v>
      </c>
      <c r="AY152" s="25">
        <f t="shared" si="67"/>
        <v>3</v>
      </c>
      <c r="AZ152" s="25">
        <f t="shared" si="68"/>
        <v>1</v>
      </c>
      <c r="BA152" s="25">
        <f t="shared" si="69"/>
        <v>1</v>
      </c>
      <c r="BB152" s="25">
        <f t="shared" si="70"/>
        <v>3</v>
      </c>
    </row>
    <row r="153" spans="3:54" ht="45" x14ac:dyDescent="0.2">
      <c r="C153" s="199"/>
      <c r="D153" s="199"/>
      <c r="E153" s="200"/>
      <c r="F153" s="91" t="s">
        <v>214</v>
      </c>
      <c r="G153" s="43"/>
      <c r="H153" s="48" t="s">
        <v>386</v>
      </c>
      <c r="J153" s="26" t="str">
        <f t="shared" si="71"/>
        <v>basso</v>
      </c>
      <c r="K153" s="103" t="s">
        <v>716</v>
      </c>
      <c r="L153" s="114" t="s">
        <v>802</v>
      </c>
      <c r="M153" s="116" t="s">
        <v>884</v>
      </c>
      <c r="N153" s="114" t="s">
        <v>803</v>
      </c>
      <c r="O153" s="114" t="s">
        <v>447</v>
      </c>
      <c r="P153" s="107"/>
      <c r="Q153" s="114" t="s">
        <v>529</v>
      </c>
      <c r="R153" s="63" t="s">
        <v>442</v>
      </c>
      <c r="S153" s="63" t="s">
        <v>447</v>
      </c>
      <c r="T153" s="113" t="s">
        <v>806</v>
      </c>
      <c r="U153" s="155" t="s">
        <v>44</v>
      </c>
      <c r="V153" s="32"/>
      <c r="W153" s="112" t="s">
        <v>386</v>
      </c>
      <c r="X153" s="40" t="s">
        <v>37</v>
      </c>
      <c r="Y153" s="40" t="s">
        <v>36</v>
      </c>
      <c r="Z153" s="40" t="s">
        <v>23</v>
      </c>
      <c r="AA153" s="40" t="s">
        <v>36</v>
      </c>
      <c r="AB153" s="40" t="s">
        <v>23</v>
      </c>
      <c r="AC153" s="40" t="s">
        <v>36</v>
      </c>
      <c r="AD153" s="34" t="str">
        <f t="shared" si="72"/>
        <v>basso</v>
      </c>
      <c r="AE153" s="40" t="s">
        <v>36</v>
      </c>
      <c r="AF153" s="40" t="s">
        <v>37</v>
      </c>
      <c r="AG153" s="40" t="s">
        <v>23</v>
      </c>
      <c r="AH153" s="40" t="s">
        <v>23</v>
      </c>
      <c r="AI153" s="40" t="s">
        <v>37</v>
      </c>
      <c r="AJ153" s="34" t="str">
        <f t="shared" si="73"/>
        <v>basso</v>
      </c>
      <c r="AK153" s="35" t="s">
        <v>630</v>
      </c>
      <c r="AP153" s="25">
        <f t="shared" si="59"/>
        <v>1.8333333333333333</v>
      </c>
      <c r="AQ153" s="25">
        <f t="shared" si="60"/>
        <v>3</v>
      </c>
      <c r="AR153" s="25">
        <f t="shared" si="61"/>
        <v>2</v>
      </c>
      <c r="AS153" s="25">
        <f t="shared" si="62"/>
        <v>1</v>
      </c>
      <c r="AT153" s="25">
        <f t="shared" si="63"/>
        <v>2</v>
      </c>
      <c r="AU153" s="25">
        <f t="shared" si="64"/>
        <v>1</v>
      </c>
      <c r="AV153" s="25">
        <f t="shared" si="65"/>
        <v>2</v>
      </c>
      <c r="AW153" s="25">
        <f t="shared" si="50"/>
        <v>2</v>
      </c>
      <c r="AX153" s="25">
        <f t="shared" si="66"/>
        <v>2</v>
      </c>
      <c r="AY153" s="25">
        <f t="shared" si="67"/>
        <v>3</v>
      </c>
      <c r="AZ153" s="25">
        <f t="shared" si="68"/>
        <v>1</v>
      </c>
      <c r="BA153" s="25">
        <f t="shared" si="69"/>
        <v>1</v>
      </c>
      <c r="BB153" s="25">
        <f t="shared" si="70"/>
        <v>3</v>
      </c>
    </row>
    <row r="154" spans="3:54" ht="45" x14ac:dyDescent="0.2">
      <c r="C154" s="199"/>
      <c r="D154" s="199"/>
      <c r="E154" s="200"/>
      <c r="F154" s="91" t="s">
        <v>215</v>
      </c>
      <c r="G154" s="43"/>
      <c r="H154" s="48" t="s">
        <v>386</v>
      </c>
      <c r="J154" s="26" t="str">
        <f t="shared" si="71"/>
        <v>basso</v>
      </c>
      <c r="K154" s="103" t="s">
        <v>716</v>
      </c>
      <c r="L154" s="114" t="s">
        <v>802</v>
      </c>
      <c r="M154" s="116" t="s">
        <v>884</v>
      </c>
      <c r="N154" s="114" t="s">
        <v>803</v>
      </c>
      <c r="O154" s="114"/>
      <c r="P154" s="107"/>
      <c r="Q154" s="114" t="s">
        <v>529</v>
      </c>
      <c r="R154" s="63" t="s">
        <v>442</v>
      </c>
      <c r="S154" s="63" t="s">
        <v>447</v>
      </c>
      <c r="T154" s="113" t="s">
        <v>805</v>
      </c>
      <c r="U154" s="155" t="s">
        <v>44</v>
      </c>
      <c r="V154" s="32"/>
      <c r="W154" s="112" t="s">
        <v>386</v>
      </c>
      <c r="X154" s="40" t="s">
        <v>37</v>
      </c>
      <c r="Y154" s="40" t="s">
        <v>36</v>
      </c>
      <c r="Z154" s="40" t="s">
        <v>23</v>
      </c>
      <c r="AA154" s="40" t="s">
        <v>36</v>
      </c>
      <c r="AB154" s="40" t="s">
        <v>23</v>
      </c>
      <c r="AC154" s="40" t="s">
        <v>36</v>
      </c>
      <c r="AD154" s="34" t="str">
        <f t="shared" si="72"/>
        <v>basso</v>
      </c>
      <c r="AE154" s="40" t="s">
        <v>36</v>
      </c>
      <c r="AF154" s="40" t="s">
        <v>37</v>
      </c>
      <c r="AG154" s="40" t="s">
        <v>23</v>
      </c>
      <c r="AH154" s="40" t="s">
        <v>23</v>
      </c>
      <c r="AI154" s="40" t="s">
        <v>37</v>
      </c>
      <c r="AJ154" s="34" t="str">
        <f t="shared" si="73"/>
        <v>basso</v>
      </c>
      <c r="AK154" s="110" t="s">
        <v>614</v>
      </c>
      <c r="AP154" s="25">
        <f t="shared" si="59"/>
        <v>1.8333333333333333</v>
      </c>
      <c r="AQ154" s="25">
        <f t="shared" si="60"/>
        <v>3</v>
      </c>
      <c r="AR154" s="25">
        <f t="shared" si="61"/>
        <v>2</v>
      </c>
      <c r="AS154" s="25">
        <f t="shared" si="62"/>
        <v>1</v>
      </c>
      <c r="AT154" s="25">
        <f t="shared" si="63"/>
        <v>2</v>
      </c>
      <c r="AU154" s="25">
        <f t="shared" si="64"/>
        <v>1</v>
      </c>
      <c r="AV154" s="25">
        <f t="shared" si="65"/>
        <v>2</v>
      </c>
      <c r="AW154" s="25">
        <f t="shared" si="50"/>
        <v>2</v>
      </c>
      <c r="AX154" s="25">
        <f t="shared" si="66"/>
        <v>2</v>
      </c>
      <c r="AY154" s="25">
        <f t="shared" si="67"/>
        <v>3</v>
      </c>
      <c r="AZ154" s="25">
        <f t="shared" si="68"/>
        <v>1</v>
      </c>
      <c r="BA154" s="25">
        <f t="shared" si="69"/>
        <v>1</v>
      </c>
      <c r="BB154" s="25">
        <f t="shared" si="70"/>
        <v>3</v>
      </c>
    </row>
    <row r="155" spans="3:54" ht="22.5" customHeight="1" x14ac:dyDescent="0.2">
      <c r="C155" s="199"/>
      <c r="D155" s="199"/>
      <c r="E155" s="200" t="s">
        <v>216</v>
      </c>
      <c r="F155" s="91" t="s">
        <v>152</v>
      </c>
      <c r="G155" s="43"/>
      <c r="H155" s="48" t="s">
        <v>50</v>
      </c>
      <c r="J155" s="26" t="str">
        <f t="shared" si="71"/>
        <v>basso</v>
      </c>
      <c r="K155" s="103" t="s">
        <v>716</v>
      </c>
      <c r="L155" s="114" t="s">
        <v>466</v>
      </c>
      <c r="M155" s="139"/>
      <c r="N155" s="114" t="s">
        <v>803</v>
      </c>
      <c r="O155" s="114"/>
      <c r="P155" s="107"/>
      <c r="Q155" s="114" t="s">
        <v>529</v>
      </c>
      <c r="R155" s="85" t="s">
        <v>442</v>
      </c>
      <c r="S155" s="63"/>
      <c r="T155" s="31"/>
      <c r="U155" s="155"/>
      <c r="V155" s="32"/>
      <c r="W155" s="112" t="s">
        <v>50</v>
      </c>
      <c r="X155" s="40" t="s">
        <v>37</v>
      </c>
      <c r="Y155" s="40" t="s">
        <v>36</v>
      </c>
      <c r="Z155" s="40" t="s">
        <v>23</v>
      </c>
      <c r="AA155" s="40" t="s">
        <v>36</v>
      </c>
      <c r="AB155" s="40" t="s">
        <v>23</v>
      </c>
      <c r="AC155" s="40" t="s">
        <v>36</v>
      </c>
      <c r="AD155" s="34" t="str">
        <f t="shared" si="72"/>
        <v>basso</v>
      </c>
      <c r="AE155" s="40" t="s">
        <v>36</v>
      </c>
      <c r="AF155" s="40" t="s">
        <v>37</v>
      </c>
      <c r="AG155" s="40" t="s">
        <v>23</v>
      </c>
      <c r="AH155" s="40" t="s">
        <v>23</v>
      </c>
      <c r="AI155" s="40" t="s">
        <v>37</v>
      </c>
      <c r="AJ155" s="34" t="str">
        <f t="shared" si="73"/>
        <v>basso</v>
      </c>
      <c r="AK155" s="35" t="s">
        <v>630</v>
      </c>
      <c r="AP155" s="25">
        <f t="shared" si="59"/>
        <v>1.8333333333333333</v>
      </c>
      <c r="AQ155" s="25">
        <f t="shared" si="60"/>
        <v>3</v>
      </c>
      <c r="AR155" s="25">
        <f t="shared" si="61"/>
        <v>2</v>
      </c>
      <c r="AS155" s="25">
        <f t="shared" si="62"/>
        <v>1</v>
      </c>
      <c r="AT155" s="25">
        <f t="shared" si="63"/>
        <v>2</v>
      </c>
      <c r="AU155" s="25">
        <f t="shared" si="64"/>
        <v>1</v>
      </c>
      <c r="AV155" s="25">
        <f t="shared" si="65"/>
        <v>2</v>
      </c>
      <c r="AW155" s="25">
        <f t="shared" si="50"/>
        <v>2</v>
      </c>
      <c r="AX155" s="25">
        <f t="shared" si="66"/>
        <v>2</v>
      </c>
      <c r="AY155" s="25">
        <f t="shared" si="67"/>
        <v>3</v>
      </c>
      <c r="AZ155" s="25">
        <f t="shared" si="68"/>
        <v>1</v>
      </c>
      <c r="BA155" s="25">
        <f t="shared" si="69"/>
        <v>1</v>
      </c>
      <c r="BB155" s="25">
        <f t="shared" si="70"/>
        <v>3</v>
      </c>
    </row>
    <row r="156" spans="3:54" ht="45" x14ac:dyDescent="0.2">
      <c r="C156" s="199"/>
      <c r="D156" s="199"/>
      <c r="E156" s="200"/>
      <c r="F156" s="91" t="s">
        <v>213</v>
      </c>
      <c r="G156" s="43"/>
      <c r="H156" s="48" t="s">
        <v>386</v>
      </c>
      <c r="J156" s="26" t="str">
        <f t="shared" si="71"/>
        <v>basso</v>
      </c>
      <c r="K156" s="103" t="s">
        <v>716</v>
      </c>
      <c r="L156" s="114" t="s">
        <v>466</v>
      </c>
      <c r="M156" s="116" t="s">
        <v>884</v>
      </c>
      <c r="N156" s="114" t="s">
        <v>803</v>
      </c>
      <c r="O156" s="114"/>
      <c r="P156" s="107"/>
      <c r="Q156" s="114" t="s">
        <v>529</v>
      </c>
      <c r="R156" s="85" t="s">
        <v>442</v>
      </c>
      <c r="S156" s="63" t="s">
        <v>530</v>
      </c>
      <c r="T156" s="113" t="s">
        <v>804</v>
      </c>
      <c r="U156" s="155" t="s">
        <v>44</v>
      </c>
      <c r="V156" s="32"/>
      <c r="W156" s="112" t="s">
        <v>386</v>
      </c>
      <c r="X156" s="40" t="s">
        <v>37</v>
      </c>
      <c r="Y156" s="40" t="s">
        <v>36</v>
      </c>
      <c r="Z156" s="40" t="s">
        <v>23</v>
      </c>
      <c r="AA156" s="40" t="s">
        <v>36</v>
      </c>
      <c r="AB156" s="40" t="s">
        <v>23</v>
      </c>
      <c r="AC156" s="40" t="s">
        <v>36</v>
      </c>
      <c r="AD156" s="34" t="str">
        <f t="shared" si="72"/>
        <v>basso</v>
      </c>
      <c r="AE156" s="40" t="s">
        <v>36</v>
      </c>
      <c r="AF156" s="40" t="s">
        <v>37</v>
      </c>
      <c r="AG156" s="40" t="s">
        <v>23</v>
      </c>
      <c r="AH156" s="40" t="s">
        <v>23</v>
      </c>
      <c r="AI156" s="40" t="s">
        <v>37</v>
      </c>
      <c r="AJ156" s="34" t="str">
        <f t="shared" si="73"/>
        <v>basso</v>
      </c>
      <c r="AK156" s="35" t="s">
        <v>630</v>
      </c>
      <c r="AP156" s="25">
        <f t="shared" si="59"/>
        <v>1.8333333333333333</v>
      </c>
      <c r="AQ156" s="25">
        <f t="shared" si="60"/>
        <v>3</v>
      </c>
      <c r="AR156" s="25">
        <f t="shared" si="61"/>
        <v>2</v>
      </c>
      <c r="AS156" s="25">
        <f t="shared" si="62"/>
        <v>1</v>
      </c>
      <c r="AT156" s="25">
        <f t="shared" si="63"/>
        <v>2</v>
      </c>
      <c r="AU156" s="25">
        <f t="shared" si="64"/>
        <v>1</v>
      </c>
      <c r="AV156" s="25">
        <f t="shared" si="65"/>
        <v>2</v>
      </c>
      <c r="AW156" s="25">
        <f t="shared" si="50"/>
        <v>2</v>
      </c>
      <c r="AX156" s="25">
        <f t="shared" si="66"/>
        <v>2</v>
      </c>
      <c r="AY156" s="25">
        <f t="shared" si="67"/>
        <v>3</v>
      </c>
      <c r="AZ156" s="25">
        <f t="shared" si="68"/>
        <v>1</v>
      </c>
      <c r="BA156" s="25">
        <f t="shared" si="69"/>
        <v>1</v>
      </c>
      <c r="BB156" s="25">
        <f t="shared" si="70"/>
        <v>3</v>
      </c>
    </row>
    <row r="157" spans="3:54" ht="45" x14ac:dyDescent="0.2">
      <c r="C157" s="199"/>
      <c r="D157" s="199"/>
      <c r="E157" s="200"/>
      <c r="F157" s="91" t="s">
        <v>215</v>
      </c>
      <c r="G157" s="43"/>
      <c r="H157" s="48" t="s">
        <v>386</v>
      </c>
      <c r="J157" s="26" t="str">
        <f t="shared" si="71"/>
        <v>basso</v>
      </c>
      <c r="K157" s="103" t="s">
        <v>716</v>
      </c>
      <c r="L157" s="114" t="s">
        <v>466</v>
      </c>
      <c r="M157" s="116" t="s">
        <v>884</v>
      </c>
      <c r="N157" s="114" t="s">
        <v>803</v>
      </c>
      <c r="O157" s="114"/>
      <c r="P157" s="107"/>
      <c r="Q157" s="114" t="s">
        <v>529</v>
      </c>
      <c r="R157" s="85" t="s">
        <v>442</v>
      </c>
      <c r="S157" s="85" t="s">
        <v>530</v>
      </c>
      <c r="T157" s="113" t="s">
        <v>805</v>
      </c>
      <c r="U157" s="155" t="s">
        <v>44</v>
      </c>
      <c r="V157" s="32"/>
      <c r="W157" s="112" t="s">
        <v>386</v>
      </c>
      <c r="X157" s="40" t="s">
        <v>37</v>
      </c>
      <c r="Y157" s="40" t="s">
        <v>36</v>
      </c>
      <c r="Z157" s="40" t="s">
        <v>23</v>
      </c>
      <c r="AA157" s="40" t="s">
        <v>36</v>
      </c>
      <c r="AB157" s="40" t="s">
        <v>23</v>
      </c>
      <c r="AC157" s="40" t="s">
        <v>36</v>
      </c>
      <c r="AD157" s="34" t="str">
        <f t="shared" si="72"/>
        <v>basso</v>
      </c>
      <c r="AE157" s="40" t="s">
        <v>36</v>
      </c>
      <c r="AF157" s="40" t="s">
        <v>37</v>
      </c>
      <c r="AG157" s="40" t="s">
        <v>23</v>
      </c>
      <c r="AH157" s="40" t="s">
        <v>23</v>
      </c>
      <c r="AI157" s="40" t="s">
        <v>37</v>
      </c>
      <c r="AJ157" s="34" t="str">
        <f t="shared" si="73"/>
        <v>basso</v>
      </c>
      <c r="AK157" s="35" t="s">
        <v>630</v>
      </c>
      <c r="AP157" s="25">
        <f t="shared" si="59"/>
        <v>1.8333333333333333</v>
      </c>
      <c r="AQ157" s="25">
        <f t="shared" si="60"/>
        <v>3</v>
      </c>
      <c r="AR157" s="25">
        <f t="shared" si="61"/>
        <v>2</v>
      </c>
      <c r="AS157" s="25">
        <f t="shared" si="62"/>
        <v>1</v>
      </c>
      <c r="AT157" s="25">
        <f t="shared" si="63"/>
        <v>2</v>
      </c>
      <c r="AU157" s="25">
        <f t="shared" si="64"/>
        <v>1</v>
      </c>
      <c r="AV157" s="25">
        <f t="shared" si="65"/>
        <v>2</v>
      </c>
      <c r="AW157" s="25">
        <f t="shared" si="50"/>
        <v>2</v>
      </c>
      <c r="AX157" s="25">
        <f t="shared" si="66"/>
        <v>2</v>
      </c>
      <c r="AY157" s="25">
        <f t="shared" si="67"/>
        <v>3</v>
      </c>
      <c r="AZ157" s="25">
        <f t="shared" si="68"/>
        <v>1</v>
      </c>
      <c r="BA157" s="25">
        <f t="shared" si="69"/>
        <v>1</v>
      </c>
      <c r="BB157" s="25">
        <f t="shared" si="70"/>
        <v>3</v>
      </c>
    </row>
    <row r="158" spans="3:54" ht="45" x14ac:dyDescent="0.2">
      <c r="C158" s="199"/>
      <c r="D158" s="199"/>
      <c r="E158" s="200"/>
      <c r="F158" s="91" t="s">
        <v>217</v>
      </c>
      <c r="G158" s="43"/>
      <c r="H158" s="48" t="s">
        <v>50</v>
      </c>
      <c r="J158" s="26" t="str">
        <f t="shared" si="71"/>
        <v>basso</v>
      </c>
      <c r="K158" s="103" t="s">
        <v>716</v>
      </c>
      <c r="L158" s="114" t="s">
        <v>466</v>
      </c>
      <c r="M158" s="116" t="s">
        <v>884</v>
      </c>
      <c r="N158" s="114" t="s">
        <v>803</v>
      </c>
      <c r="O158" s="114"/>
      <c r="P158" s="107"/>
      <c r="Q158" s="114" t="s">
        <v>529</v>
      </c>
      <c r="R158" s="114" t="s">
        <v>442</v>
      </c>
      <c r="S158" s="114" t="s">
        <v>530</v>
      </c>
      <c r="T158" s="107"/>
      <c r="U158" s="155" t="s">
        <v>44</v>
      </c>
      <c r="V158" s="32"/>
      <c r="W158" s="112" t="s">
        <v>50</v>
      </c>
      <c r="X158" s="40" t="s">
        <v>37</v>
      </c>
      <c r="Y158" s="40" t="s">
        <v>36</v>
      </c>
      <c r="Z158" s="40" t="s">
        <v>23</v>
      </c>
      <c r="AA158" s="40" t="s">
        <v>36</v>
      </c>
      <c r="AB158" s="40" t="s">
        <v>23</v>
      </c>
      <c r="AC158" s="40" t="s">
        <v>36</v>
      </c>
      <c r="AD158" s="34" t="str">
        <f t="shared" si="72"/>
        <v>basso</v>
      </c>
      <c r="AE158" s="40" t="s">
        <v>36</v>
      </c>
      <c r="AF158" s="40" t="s">
        <v>37</v>
      </c>
      <c r="AG158" s="40" t="s">
        <v>23</v>
      </c>
      <c r="AH158" s="40" t="s">
        <v>23</v>
      </c>
      <c r="AI158" s="40" t="s">
        <v>37</v>
      </c>
      <c r="AJ158" s="34" t="str">
        <f t="shared" si="73"/>
        <v>basso</v>
      </c>
      <c r="AK158" s="35" t="s">
        <v>630</v>
      </c>
      <c r="AP158" s="25">
        <f t="shared" si="59"/>
        <v>1.8333333333333333</v>
      </c>
      <c r="AQ158" s="25">
        <f t="shared" si="60"/>
        <v>3</v>
      </c>
      <c r="AR158" s="25">
        <f t="shared" si="61"/>
        <v>2</v>
      </c>
      <c r="AS158" s="25">
        <f t="shared" si="62"/>
        <v>1</v>
      </c>
      <c r="AT158" s="25">
        <f t="shared" si="63"/>
        <v>2</v>
      </c>
      <c r="AU158" s="25">
        <f t="shared" si="64"/>
        <v>1</v>
      </c>
      <c r="AV158" s="25">
        <f t="shared" si="65"/>
        <v>2</v>
      </c>
      <c r="AW158" s="25">
        <f t="shared" si="50"/>
        <v>2</v>
      </c>
      <c r="AX158" s="25">
        <f t="shared" si="66"/>
        <v>2</v>
      </c>
      <c r="AY158" s="25">
        <f t="shared" si="67"/>
        <v>3</v>
      </c>
      <c r="AZ158" s="25">
        <f t="shared" si="68"/>
        <v>1</v>
      </c>
      <c r="BA158" s="25">
        <f t="shared" si="69"/>
        <v>1</v>
      </c>
      <c r="BB158" s="25">
        <f t="shared" si="70"/>
        <v>3</v>
      </c>
    </row>
    <row r="159" spans="3:54" ht="225" x14ac:dyDescent="0.2">
      <c r="C159" s="198" t="s">
        <v>387</v>
      </c>
      <c r="D159" s="199" t="s">
        <v>218</v>
      </c>
      <c r="E159" s="88" t="s">
        <v>219</v>
      </c>
      <c r="F159" s="91" t="s">
        <v>220</v>
      </c>
      <c r="G159" s="43"/>
      <c r="H159" s="48" t="s">
        <v>388</v>
      </c>
      <c r="J159" s="26" t="str">
        <f t="shared" si="71"/>
        <v>medio</v>
      </c>
      <c r="K159" s="103" t="s">
        <v>807</v>
      </c>
      <c r="L159" s="114" t="s">
        <v>808</v>
      </c>
      <c r="M159" s="116" t="s">
        <v>885</v>
      </c>
      <c r="N159" s="159" t="s">
        <v>442</v>
      </c>
      <c r="O159" s="114" t="s">
        <v>481</v>
      </c>
      <c r="P159" s="160" t="s">
        <v>809</v>
      </c>
      <c r="Q159" s="114" t="s">
        <v>300</v>
      </c>
      <c r="R159" s="114" t="s">
        <v>669</v>
      </c>
      <c r="S159" s="114" t="s">
        <v>810</v>
      </c>
      <c r="T159" s="113" t="s">
        <v>674</v>
      </c>
      <c r="U159" s="71" t="s">
        <v>559</v>
      </c>
      <c r="V159" s="32"/>
      <c r="W159" s="112" t="s">
        <v>813</v>
      </c>
      <c r="X159" s="40" t="s">
        <v>36</v>
      </c>
      <c r="Y159" s="40" t="s">
        <v>568</v>
      </c>
      <c r="Z159" s="40" t="s">
        <v>23</v>
      </c>
      <c r="AA159" s="40" t="s">
        <v>37</v>
      </c>
      <c r="AB159" s="40" t="s">
        <v>23</v>
      </c>
      <c r="AC159" s="40" t="s">
        <v>37</v>
      </c>
      <c r="AD159" s="34" t="str">
        <f t="shared" si="72"/>
        <v>basso</v>
      </c>
      <c r="AE159" s="40" t="s">
        <v>37</v>
      </c>
      <c r="AF159" s="40" t="s">
        <v>568</v>
      </c>
      <c r="AG159" s="40" t="s">
        <v>37</v>
      </c>
      <c r="AH159" s="40" t="s">
        <v>36</v>
      </c>
      <c r="AI159" s="40" t="s">
        <v>568</v>
      </c>
      <c r="AJ159" s="34" t="str">
        <f t="shared" si="73"/>
        <v>medio</v>
      </c>
      <c r="AK159" s="35" t="s">
        <v>631</v>
      </c>
      <c r="AP159" s="25">
        <f t="shared" si="59"/>
        <v>2.3333333333333335</v>
      </c>
      <c r="AQ159" s="25">
        <f t="shared" si="60"/>
        <v>2</v>
      </c>
      <c r="AR159" s="25">
        <f t="shared" si="61"/>
        <v>4</v>
      </c>
      <c r="AS159" s="25">
        <f t="shared" si="62"/>
        <v>1</v>
      </c>
      <c r="AT159" s="25">
        <f t="shared" si="63"/>
        <v>3</v>
      </c>
      <c r="AU159" s="25">
        <f t="shared" si="64"/>
        <v>1</v>
      </c>
      <c r="AV159" s="25">
        <f t="shared" si="65"/>
        <v>3</v>
      </c>
      <c r="AW159" s="25">
        <f t="shared" si="50"/>
        <v>3.2</v>
      </c>
      <c r="AX159" s="25">
        <f t="shared" si="66"/>
        <v>3</v>
      </c>
      <c r="AY159" s="25">
        <f t="shared" si="67"/>
        <v>4</v>
      </c>
      <c r="AZ159" s="25">
        <f t="shared" si="68"/>
        <v>3</v>
      </c>
      <c r="BA159" s="25">
        <f t="shared" si="69"/>
        <v>2</v>
      </c>
      <c r="BB159" s="25">
        <f t="shared" si="70"/>
        <v>4</v>
      </c>
    </row>
    <row r="160" spans="3:54" ht="247.5" x14ac:dyDescent="0.2">
      <c r="C160" s="198"/>
      <c r="D160" s="199"/>
      <c r="E160" s="88" t="s">
        <v>221</v>
      </c>
      <c r="F160" s="91" t="s">
        <v>222</v>
      </c>
      <c r="G160" s="43"/>
      <c r="H160" s="48" t="s">
        <v>389</v>
      </c>
      <c r="J160" s="26" t="str">
        <f t="shared" ref="J160:J211" si="74">IF(AND(AP160&gt;=2.5,AW160&gt;=2.5),"alto",IF(OR(AND(AP160&gt;=2.5,AW160&gt;=1.5,AW160&lt;2.5),AND(AP160&gt;=1.5,AP160&lt;2.5,AW160&gt;=2.5)),"medio",IF(OR(AND(AP160&lt;1.5,AW160&lt;2.5),AND(AP160&lt;2.5,AP160&gt;=1.5,AW160&lt;1.5)),"molto basso","basso")))</f>
        <v>basso</v>
      </c>
      <c r="K160" s="103" t="s">
        <v>811</v>
      </c>
      <c r="L160" s="114" t="s">
        <v>467</v>
      </c>
      <c r="M160" s="116" t="s">
        <v>889</v>
      </c>
      <c r="N160" s="159" t="s">
        <v>442</v>
      </c>
      <c r="O160" s="114" t="s">
        <v>481</v>
      </c>
      <c r="P160" s="160" t="s">
        <v>809</v>
      </c>
      <c r="Q160" s="114" t="s">
        <v>300</v>
      </c>
      <c r="R160" s="114" t="s">
        <v>669</v>
      </c>
      <c r="S160" s="114" t="s">
        <v>810</v>
      </c>
      <c r="T160" s="113" t="s">
        <v>674</v>
      </c>
      <c r="U160" s="71" t="s">
        <v>559</v>
      </c>
      <c r="V160" s="32"/>
      <c r="W160" s="112" t="s">
        <v>814</v>
      </c>
      <c r="X160" s="40" t="s">
        <v>37</v>
      </c>
      <c r="Y160" s="40" t="s">
        <v>36</v>
      </c>
      <c r="Z160" s="40" t="s">
        <v>23</v>
      </c>
      <c r="AA160" s="40" t="s">
        <v>37</v>
      </c>
      <c r="AB160" s="40" t="s">
        <v>23</v>
      </c>
      <c r="AC160" s="40" t="s">
        <v>36</v>
      </c>
      <c r="AD160" s="34" t="str">
        <f t="shared" ref="AD160:AD211" si="75">IF(AP160&lt;1.5,"molto basso",IF(AP160&lt;2.5,"basso",IF(AP160&lt;3.5,"medio",IF(AP160&lt;4.5,"alto","ERRORE VALORE"))))</f>
        <v>basso</v>
      </c>
      <c r="AE160" s="40" t="s">
        <v>36</v>
      </c>
      <c r="AF160" s="40" t="s">
        <v>568</v>
      </c>
      <c r="AG160" s="40" t="s">
        <v>23</v>
      </c>
      <c r="AH160" s="40" t="s">
        <v>23</v>
      </c>
      <c r="AI160" s="40" t="s">
        <v>23</v>
      </c>
      <c r="AJ160" s="34" t="str">
        <f t="shared" ref="AJ160:AJ211" si="76">IF(AW160&lt;1.5,"molto basso",IF(AW160&lt;2.5,"basso",IF(AW160&lt;3.5,"medio",IF(AW160&lt;4.5,"alto","ERRORE VALORE"))))</f>
        <v>basso</v>
      </c>
      <c r="AK160" s="35" t="s">
        <v>632</v>
      </c>
      <c r="AP160" s="25">
        <f t="shared" si="59"/>
        <v>2</v>
      </c>
      <c r="AQ160" s="25">
        <f t="shared" si="60"/>
        <v>3</v>
      </c>
      <c r="AR160" s="25">
        <f t="shared" si="61"/>
        <v>2</v>
      </c>
      <c r="AS160" s="25">
        <f t="shared" si="62"/>
        <v>1</v>
      </c>
      <c r="AT160" s="25">
        <f t="shared" si="63"/>
        <v>3</v>
      </c>
      <c r="AU160" s="25">
        <f t="shared" si="64"/>
        <v>1</v>
      </c>
      <c r="AV160" s="25">
        <f t="shared" si="65"/>
        <v>2</v>
      </c>
      <c r="AW160" s="25">
        <f t="shared" si="50"/>
        <v>1.8</v>
      </c>
      <c r="AX160" s="25">
        <f t="shared" si="66"/>
        <v>2</v>
      </c>
      <c r="AY160" s="25">
        <f t="shared" si="67"/>
        <v>4</v>
      </c>
      <c r="AZ160" s="25">
        <f t="shared" si="68"/>
        <v>1</v>
      </c>
      <c r="BA160" s="25">
        <f t="shared" si="69"/>
        <v>1</v>
      </c>
      <c r="BB160" s="25">
        <f t="shared" si="70"/>
        <v>1</v>
      </c>
    </row>
    <row r="161" spans="3:54" ht="213.75" x14ac:dyDescent="0.2">
      <c r="C161" s="198"/>
      <c r="D161" s="199"/>
      <c r="E161" s="88" t="s">
        <v>223</v>
      </c>
      <c r="F161" s="91" t="s">
        <v>222</v>
      </c>
      <c r="G161" s="43"/>
      <c r="H161" s="48" t="s">
        <v>390</v>
      </c>
      <c r="J161" s="26" t="str">
        <f t="shared" si="74"/>
        <v>basso</v>
      </c>
      <c r="K161" s="103" t="s">
        <v>716</v>
      </c>
      <c r="L161" s="114" t="s">
        <v>812</v>
      </c>
      <c r="M161" s="116" t="s">
        <v>885</v>
      </c>
      <c r="N161" s="159" t="s">
        <v>442</v>
      </c>
      <c r="O161" s="114" t="s">
        <v>468</v>
      </c>
      <c r="P161" s="113" t="s">
        <v>674</v>
      </c>
      <c r="Q161" s="114" t="s">
        <v>532</v>
      </c>
      <c r="R161" s="63" t="s">
        <v>442</v>
      </c>
      <c r="S161" s="63" t="s">
        <v>481</v>
      </c>
      <c r="T161" s="31"/>
      <c r="U161" s="71" t="s">
        <v>559</v>
      </c>
      <c r="V161" s="32"/>
      <c r="W161" s="112" t="s">
        <v>815</v>
      </c>
      <c r="X161" s="40" t="s">
        <v>37</v>
      </c>
      <c r="Y161" s="40" t="s">
        <v>36</v>
      </c>
      <c r="Z161" s="40" t="s">
        <v>23</v>
      </c>
      <c r="AA161" s="40" t="s">
        <v>37</v>
      </c>
      <c r="AB161" s="40" t="s">
        <v>23</v>
      </c>
      <c r="AC161" s="40" t="s">
        <v>36</v>
      </c>
      <c r="AD161" s="34" t="str">
        <f t="shared" si="75"/>
        <v>basso</v>
      </c>
      <c r="AE161" s="40" t="s">
        <v>36</v>
      </c>
      <c r="AF161" s="40" t="s">
        <v>568</v>
      </c>
      <c r="AG161" s="40" t="s">
        <v>23</v>
      </c>
      <c r="AH161" s="40" t="s">
        <v>23</v>
      </c>
      <c r="AI161" s="40" t="s">
        <v>23</v>
      </c>
      <c r="AJ161" s="34" t="str">
        <f t="shared" si="76"/>
        <v>basso</v>
      </c>
      <c r="AK161" s="35" t="s">
        <v>633</v>
      </c>
      <c r="AP161" s="25">
        <f t="shared" si="59"/>
        <v>2</v>
      </c>
      <c r="AQ161" s="25">
        <f t="shared" si="60"/>
        <v>3</v>
      </c>
      <c r="AR161" s="25">
        <f t="shared" si="61"/>
        <v>2</v>
      </c>
      <c r="AS161" s="25">
        <f t="shared" si="62"/>
        <v>1</v>
      </c>
      <c r="AT161" s="25">
        <f t="shared" si="63"/>
        <v>3</v>
      </c>
      <c r="AU161" s="25">
        <f t="shared" si="64"/>
        <v>1</v>
      </c>
      <c r="AV161" s="25">
        <f t="shared" si="65"/>
        <v>2</v>
      </c>
      <c r="AW161" s="25">
        <f t="shared" si="50"/>
        <v>1.8</v>
      </c>
      <c r="AX161" s="25">
        <f t="shared" si="66"/>
        <v>2</v>
      </c>
      <c r="AY161" s="25">
        <f t="shared" si="67"/>
        <v>4</v>
      </c>
      <c r="AZ161" s="25">
        <f t="shared" si="68"/>
        <v>1</v>
      </c>
      <c r="BA161" s="25">
        <f t="shared" si="69"/>
        <v>1</v>
      </c>
      <c r="BB161" s="25">
        <f t="shared" si="70"/>
        <v>1</v>
      </c>
    </row>
    <row r="162" spans="3:54" ht="225" x14ac:dyDescent="0.2">
      <c r="C162" s="198"/>
      <c r="D162" s="199"/>
      <c r="E162" s="88" t="s">
        <v>224</v>
      </c>
      <c r="F162" s="91" t="s">
        <v>225</v>
      </c>
      <c r="G162" s="43"/>
      <c r="H162" s="48" t="s">
        <v>391</v>
      </c>
      <c r="J162" s="26" t="str">
        <f t="shared" si="74"/>
        <v>medio</v>
      </c>
      <c r="K162" s="103" t="s">
        <v>716</v>
      </c>
      <c r="L162" s="114" t="s">
        <v>816</v>
      </c>
      <c r="M162" s="116" t="s">
        <v>889</v>
      </c>
      <c r="N162" s="159" t="s">
        <v>442</v>
      </c>
      <c r="O162" s="114" t="s">
        <v>522</v>
      </c>
      <c r="P162" s="107"/>
      <c r="Q162" s="114" t="s">
        <v>820</v>
      </c>
      <c r="R162" s="85" t="s">
        <v>442</v>
      </c>
      <c r="S162" s="63" t="s">
        <v>522</v>
      </c>
      <c r="T162" s="31"/>
      <c r="U162" s="71" t="s">
        <v>560</v>
      </c>
      <c r="V162" s="32"/>
      <c r="W162" s="112" t="s">
        <v>391</v>
      </c>
      <c r="X162" s="40" t="s">
        <v>37</v>
      </c>
      <c r="Y162" s="40" t="s">
        <v>36</v>
      </c>
      <c r="Z162" s="40" t="s">
        <v>23</v>
      </c>
      <c r="AA162" s="40" t="s">
        <v>36</v>
      </c>
      <c r="AB162" s="40" t="s">
        <v>23</v>
      </c>
      <c r="AC162" s="40" t="s">
        <v>36</v>
      </c>
      <c r="AD162" s="34" t="str">
        <f t="shared" si="75"/>
        <v>basso</v>
      </c>
      <c r="AE162" s="40" t="s">
        <v>37</v>
      </c>
      <c r="AF162" s="40" t="s">
        <v>568</v>
      </c>
      <c r="AG162" s="40" t="s">
        <v>37</v>
      </c>
      <c r="AH162" s="40" t="s">
        <v>36</v>
      </c>
      <c r="AI162" s="40" t="s">
        <v>568</v>
      </c>
      <c r="AJ162" s="34" t="str">
        <f t="shared" si="76"/>
        <v>medio</v>
      </c>
      <c r="AK162" s="35" t="s">
        <v>633</v>
      </c>
      <c r="AP162" s="25">
        <f t="shared" si="59"/>
        <v>1.8333333333333333</v>
      </c>
      <c r="AQ162" s="25">
        <f t="shared" si="60"/>
        <v>3</v>
      </c>
      <c r="AR162" s="25">
        <f t="shared" si="61"/>
        <v>2</v>
      </c>
      <c r="AS162" s="25">
        <f t="shared" si="62"/>
        <v>1</v>
      </c>
      <c r="AT162" s="25">
        <f t="shared" si="63"/>
        <v>2</v>
      </c>
      <c r="AU162" s="25">
        <f t="shared" si="64"/>
        <v>1</v>
      </c>
      <c r="AV162" s="25">
        <f t="shared" si="65"/>
        <v>2</v>
      </c>
      <c r="AW162" s="25">
        <f t="shared" ref="AW162:AW211" si="77">SUM(AX162:BB162)/5</f>
        <v>3.2</v>
      </c>
      <c r="AX162" s="25">
        <f t="shared" si="66"/>
        <v>3</v>
      </c>
      <c r="AY162" s="25">
        <f t="shared" si="67"/>
        <v>4</v>
      </c>
      <c r="AZ162" s="25">
        <f t="shared" si="68"/>
        <v>3</v>
      </c>
      <c r="BA162" s="25">
        <f t="shared" si="69"/>
        <v>2</v>
      </c>
      <c r="BB162" s="25">
        <f t="shared" si="70"/>
        <v>4</v>
      </c>
    </row>
    <row r="163" spans="3:54" ht="236.25" x14ac:dyDescent="0.2">
      <c r="C163" s="198"/>
      <c r="D163" s="199"/>
      <c r="E163" s="88" t="s">
        <v>226</v>
      </c>
      <c r="F163" s="91" t="s">
        <v>227</v>
      </c>
      <c r="G163" s="43"/>
      <c r="H163" s="48" t="s">
        <v>392</v>
      </c>
      <c r="J163" s="26" t="str">
        <f t="shared" si="74"/>
        <v>basso</v>
      </c>
      <c r="K163" s="103" t="s">
        <v>716</v>
      </c>
      <c r="L163" s="114" t="s">
        <v>817</v>
      </c>
      <c r="M163" s="116" t="s">
        <v>885</v>
      </c>
      <c r="N163" s="159" t="s">
        <v>442</v>
      </c>
      <c r="O163" s="114" t="s">
        <v>531</v>
      </c>
      <c r="P163" s="113" t="s">
        <v>481</v>
      </c>
      <c r="Q163" s="114" t="s">
        <v>820</v>
      </c>
      <c r="R163" s="63" t="s">
        <v>442</v>
      </c>
      <c r="S163" s="63" t="s">
        <v>447</v>
      </c>
      <c r="T163" s="31"/>
      <c r="U163" s="71" t="s">
        <v>561</v>
      </c>
      <c r="V163" s="32"/>
      <c r="W163" s="112"/>
      <c r="X163" s="40" t="s">
        <v>37</v>
      </c>
      <c r="Y163" s="40" t="s">
        <v>37</v>
      </c>
      <c r="Z163" s="40" t="s">
        <v>23</v>
      </c>
      <c r="AA163" s="40" t="s">
        <v>37</v>
      </c>
      <c r="AB163" s="40" t="s">
        <v>23</v>
      </c>
      <c r="AC163" s="40" t="s">
        <v>37</v>
      </c>
      <c r="AD163" s="34" t="str">
        <f t="shared" si="75"/>
        <v>basso</v>
      </c>
      <c r="AE163" s="40" t="s">
        <v>36</v>
      </c>
      <c r="AF163" s="40" t="s">
        <v>568</v>
      </c>
      <c r="AG163" s="40" t="s">
        <v>23</v>
      </c>
      <c r="AH163" s="40" t="s">
        <v>23</v>
      </c>
      <c r="AI163" s="40" t="s">
        <v>37</v>
      </c>
      <c r="AJ163" s="34" t="str">
        <f t="shared" si="76"/>
        <v>basso</v>
      </c>
      <c r="AK163" s="35" t="s">
        <v>634</v>
      </c>
      <c r="AP163" s="25">
        <f t="shared" si="59"/>
        <v>2.3333333333333335</v>
      </c>
      <c r="AQ163" s="25">
        <f t="shared" si="60"/>
        <v>3</v>
      </c>
      <c r="AR163" s="25">
        <f t="shared" si="61"/>
        <v>3</v>
      </c>
      <c r="AS163" s="25">
        <f t="shared" si="62"/>
        <v>1</v>
      </c>
      <c r="AT163" s="25">
        <f t="shared" si="63"/>
        <v>3</v>
      </c>
      <c r="AU163" s="25">
        <f t="shared" si="64"/>
        <v>1</v>
      </c>
      <c r="AV163" s="25">
        <f t="shared" si="65"/>
        <v>3</v>
      </c>
      <c r="AW163" s="25">
        <f t="shared" si="77"/>
        <v>2.2000000000000002</v>
      </c>
      <c r="AX163" s="25">
        <f t="shared" si="66"/>
        <v>2</v>
      </c>
      <c r="AY163" s="25">
        <f t="shared" si="67"/>
        <v>4</v>
      </c>
      <c r="AZ163" s="25">
        <f t="shared" si="68"/>
        <v>1</v>
      </c>
      <c r="BA163" s="25">
        <f t="shared" si="69"/>
        <v>1</v>
      </c>
      <c r="BB163" s="25">
        <f t="shared" si="70"/>
        <v>3</v>
      </c>
    </row>
    <row r="164" spans="3:54" ht="213.75" x14ac:dyDescent="0.2">
      <c r="C164" s="198"/>
      <c r="D164" s="199"/>
      <c r="E164" s="88" t="s">
        <v>228</v>
      </c>
      <c r="F164" s="91" t="s">
        <v>229</v>
      </c>
      <c r="G164" s="43"/>
      <c r="H164" s="48" t="s">
        <v>393</v>
      </c>
      <c r="J164" s="26" t="str">
        <f t="shared" si="74"/>
        <v>basso</v>
      </c>
      <c r="K164" s="103" t="s">
        <v>716</v>
      </c>
      <c r="L164" s="58" t="s">
        <v>469</v>
      </c>
      <c r="M164" s="116" t="s">
        <v>889</v>
      </c>
      <c r="N164" s="62" t="s">
        <v>442</v>
      </c>
      <c r="O164" s="86" t="s">
        <v>818</v>
      </c>
      <c r="P164" s="117" t="s">
        <v>464</v>
      </c>
      <c r="Q164" s="85" t="s">
        <v>819</v>
      </c>
      <c r="R164" s="63" t="s">
        <v>442</v>
      </c>
      <c r="S164" s="63" t="s">
        <v>533</v>
      </c>
      <c r="T164" s="31"/>
      <c r="U164" s="71" t="s">
        <v>561</v>
      </c>
      <c r="V164" s="32"/>
      <c r="W164" s="112" t="s">
        <v>821</v>
      </c>
      <c r="X164" s="40" t="s">
        <v>37</v>
      </c>
      <c r="Y164" s="40" t="s">
        <v>36</v>
      </c>
      <c r="Z164" s="40" t="s">
        <v>23</v>
      </c>
      <c r="AA164" s="40" t="s">
        <v>37</v>
      </c>
      <c r="AB164" s="40" t="s">
        <v>23</v>
      </c>
      <c r="AC164" s="40" t="s">
        <v>36</v>
      </c>
      <c r="AD164" s="34" t="str">
        <f t="shared" si="75"/>
        <v>basso</v>
      </c>
      <c r="AE164" s="40" t="s">
        <v>36</v>
      </c>
      <c r="AF164" s="40" t="s">
        <v>568</v>
      </c>
      <c r="AG164" s="40" t="s">
        <v>23</v>
      </c>
      <c r="AH164" s="40" t="s">
        <v>23</v>
      </c>
      <c r="AI164" s="40" t="s">
        <v>23</v>
      </c>
      <c r="AJ164" s="34" t="str">
        <f t="shared" si="76"/>
        <v>basso</v>
      </c>
      <c r="AK164" s="35" t="s">
        <v>635</v>
      </c>
      <c r="AP164" s="25">
        <f t="shared" si="59"/>
        <v>2</v>
      </c>
      <c r="AQ164" s="25">
        <f t="shared" si="60"/>
        <v>3</v>
      </c>
      <c r="AR164" s="25">
        <f t="shared" si="61"/>
        <v>2</v>
      </c>
      <c r="AS164" s="25">
        <f t="shared" si="62"/>
        <v>1</v>
      </c>
      <c r="AT164" s="25">
        <f t="shared" si="63"/>
        <v>3</v>
      </c>
      <c r="AU164" s="25">
        <f t="shared" si="64"/>
        <v>1</v>
      </c>
      <c r="AV164" s="25">
        <f t="shared" si="65"/>
        <v>2</v>
      </c>
      <c r="AW164" s="25">
        <f t="shared" si="77"/>
        <v>1.8</v>
      </c>
      <c r="AX164" s="25">
        <f t="shared" si="66"/>
        <v>2</v>
      </c>
      <c r="AY164" s="25">
        <f t="shared" si="67"/>
        <v>4</v>
      </c>
      <c r="AZ164" s="25">
        <f t="shared" si="68"/>
        <v>1</v>
      </c>
      <c r="BA164" s="25">
        <f t="shared" si="69"/>
        <v>1</v>
      </c>
      <c r="BB164" s="25">
        <f t="shared" si="70"/>
        <v>1</v>
      </c>
    </row>
    <row r="165" spans="3:54" ht="247.5" x14ac:dyDescent="0.2">
      <c r="C165" s="198"/>
      <c r="D165" s="199"/>
      <c r="E165" s="88" t="s">
        <v>230</v>
      </c>
      <c r="F165" s="91" t="s">
        <v>231</v>
      </c>
      <c r="G165" s="43"/>
      <c r="H165" s="48" t="s">
        <v>394</v>
      </c>
      <c r="J165" s="26" t="str">
        <f t="shared" si="74"/>
        <v>basso</v>
      </c>
      <c r="K165" s="103" t="s">
        <v>716</v>
      </c>
      <c r="L165" s="86" t="s">
        <v>822</v>
      </c>
      <c r="M165" s="139"/>
      <c r="N165" s="62" t="s">
        <v>442</v>
      </c>
      <c r="O165" s="58" t="s">
        <v>823</v>
      </c>
      <c r="P165" s="117" t="s">
        <v>464</v>
      </c>
      <c r="Q165" s="63" t="s">
        <v>300</v>
      </c>
      <c r="R165" s="63" t="s">
        <v>442</v>
      </c>
      <c r="S165" s="63" t="s">
        <v>810</v>
      </c>
      <c r="T165" s="31"/>
      <c r="U165" s="71" t="s">
        <v>560</v>
      </c>
      <c r="V165" s="32"/>
      <c r="W165" s="112" t="s">
        <v>824</v>
      </c>
      <c r="X165" s="40" t="s">
        <v>37</v>
      </c>
      <c r="Y165" s="40" t="s">
        <v>36</v>
      </c>
      <c r="Z165" s="40" t="s">
        <v>23</v>
      </c>
      <c r="AA165" s="40" t="s">
        <v>37</v>
      </c>
      <c r="AB165" s="40" t="s">
        <v>23</v>
      </c>
      <c r="AC165" s="40" t="s">
        <v>36</v>
      </c>
      <c r="AD165" s="34" t="str">
        <f t="shared" si="75"/>
        <v>basso</v>
      </c>
      <c r="AE165" s="40" t="s">
        <v>36</v>
      </c>
      <c r="AF165" s="40" t="s">
        <v>568</v>
      </c>
      <c r="AG165" s="40" t="s">
        <v>23</v>
      </c>
      <c r="AH165" s="40" t="s">
        <v>23</v>
      </c>
      <c r="AI165" s="40" t="s">
        <v>23</v>
      </c>
      <c r="AJ165" s="34" t="str">
        <f t="shared" si="76"/>
        <v>basso</v>
      </c>
      <c r="AK165" s="35" t="s">
        <v>636</v>
      </c>
      <c r="AP165" s="25">
        <f t="shared" si="59"/>
        <v>2</v>
      </c>
      <c r="AQ165" s="25">
        <f t="shared" si="60"/>
        <v>3</v>
      </c>
      <c r="AR165" s="25">
        <f t="shared" si="61"/>
        <v>2</v>
      </c>
      <c r="AS165" s="25">
        <f t="shared" si="62"/>
        <v>1</v>
      </c>
      <c r="AT165" s="25">
        <f t="shared" si="63"/>
        <v>3</v>
      </c>
      <c r="AU165" s="25">
        <f t="shared" si="64"/>
        <v>1</v>
      </c>
      <c r="AV165" s="25">
        <f t="shared" si="65"/>
        <v>2</v>
      </c>
      <c r="AW165" s="25">
        <f t="shared" si="77"/>
        <v>1.8</v>
      </c>
      <c r="AX165" s="25">
        <f t="shared" si="66"/>
        <v>2</v>
      </c>
      <c r="AY165" s="25">
        <f t="shared" si="67"/>
        <v>4</v>
      </c>
      <c r="AZ165" s="25">
        <f t="shared" si="68"/>
        <v>1</v>
      </c>
      <c r="BA165" s="25">
        <f t="shared" si="69"/>
        <v>1</v>
      </c>
      <c r="BB165" s="25">
        <f t="shared" si="70"/>
        <v>1</v>
      </c>
    </row>
    <row r="166" spans="3:54" ht="213.75" x14ac:dyDescent="0.2">
      <c r="C166" s="198"/>
      <c r="D166" s="199"/>
      <c r="E166" s="88" t="s">
        <v>232</v>
      </c>
      <c r="F166" s="91" t="s">
        <v>233</v>
      </c>
      <c r="G166" s="43"/>
      <c r="H166" s="48" t="s">
        <v>395</v>
      </c>
      <c r="J166" s="26" t="str">
        <f t="shared" si="74"/>
        <v>basso</v>
      </c>
      <c r="K166" s="103" t="s">
        <v>716</v>
      </c>
      <c r="L166" s="86" t="s">
        <v>822</v>
      </c>
      <c r="M166" s="116" t="s">
        <v>884</v>
      </c>
      <c r="N166" s="62" t="s">
        <v>442</v>
      </c>
      <c r="O166" s="58" t="s">
        <v>825</v>
      </c>
      <c r="P166" s="30"/>
      <c r="Q166" s="85" t="s">
        <v>300</v>
      </c>
      <c r="R166" s="63" t="s">
        <v>442</v>
      </c>
      <c r="S166" s="63" t="s">
        <v>447</v>
      </c>
      <c r="T166" s="31"/>
      <c r="U166" s="71" t="s">
        <v>560</v>
      </c>
      <c r="V166" s="32"/>
      <c r="W166" s="112" t="s">
        <v>826</v>
      </c>
      <c r="X166" s="40" t="s">
        <v>37</v>
      </c>
      <c r="Y166" s="40" t="s">
        <v>36</v>
      </c>
      <c r="Z166" s="40" t="s">
        <v>23</v>
      </c>
      <c r="AA166" s="40" t="s">
        <v>37</v>
      </c>
      <c r="AB166" s="40" t="s">
        <v>23</v>
      </c>
      <c r="AC166" s="40" t="s">
        <v>36</v>
      </c>
      <c r="AD166" s="34" t="str">
        <f t="shared" si="75"/>
        <v>basso</v>
      </c>
      <c r="AE166" s="40" t="s">
        <v>36</v>
      </c>
      <c r="AF166" s="40" t="s">
        <v>568</v>
      </c>
      <c r="AG166" s="40" t="s">
        <v>23</v>
      </c>
      <c r="AH166" s="40" t="s">
        <v>23</v>
      </c>
      <c r="AI166" s="40" t="s">
        <v>23</v>
      </c>
      <c r="AJ166" s="34" t="str">
        <f t="shared" si="76"/>
        <v>basso</v>
      </c>
      <c r="AK166" s="35" t="s">
        <v>613</v>
      </c>
      <c r="AP166" s="25">
        <f t="shared" si="59"/>
        <v>2</v>
      </c>
      <c r="AQ166" s="25">
        <f t="shared" si="60"/>
        <v>3</v>
      </c>
      <c r="AR166" s="25">
        <f t="shared" si="61"/>
        <v>2</v>
      </c>
      <c r="AS166" s="25">
        <f t="shared" si="62"/>
        <v>1</v>
      </c>
      <c r="AT166" s="25">
        <f t="shared" si="63"/>
        <v>3</v>
      </c>
      <c r="AU166" s="25">
        <f t="shared" si="64"/>
        <v>1</v>
      </c>
      <c r="AV166" s="25">
        <f t="shared" si="65"/>
        <v>2</v>
      </c>
      <c r="AW166" s="25">
        <f t="shared" si="77"/>
        <v>1.8</v>
      </c>
      <c r="AX166" s="25">
        <f t="shared" si="66"/>
        <v>2</v>
      </c>
      <c r="AY166" s="25">
        <f t="shared" si="67"/>
        <v>4</v>
      </c>
      <c r="AZ166" s="25">
        <f t="shared" si="68"/>
        <v>1</v>
      </c>
      <c r="BA166" s="25">
        <f t="shared" si="69"/>
        <v>1</v>
      </c>
      <c r="BB166" s="25">
        <f t="shared" si="70"/>
        <v>1</v>
      </c>
    </row>
    <row r="167" spans="3:54" ht="236.25" x14ac:dyDescent="0.2">
      <c r="C167" s="198"/>
      <c r="D167" s="199"/>
      <c r="E167" s="88" t="s">
        <v>234</v>
      </c>
      <c r="F167" s="91" t="s">
        <v>235</v>
      </c>
      <c r="G167" s="43"/>
      <c r="H167" s="48" t="s">
        <v>396</v>
      </c>
      <c r="J167" s="26" t="str">
        <f t="shared" si="74"/>
        <v>basso</v>
      </c>
      <c r="K167" s="103" t="s">
        <v>716</v>
      </c>
      <c r="L167" s="58" t="s">
        <v>470</v>
      </c>
      <c r="M167" s="116" t="s">
        <v>884</v>
      </c>
      <c r="N167" s="62" t="s">
        <v>442</v>
      </c>
      <c r="O167" s="58" t="s">
        <v>471</v>
      </c>
      <c r="P167" s="30"/>
      <c r="Q167" s="63" t="s">
        <v>534</v>
      </c>
      <c r="R167" s="63" t="s">
        <v>440</v>
      </c>
      <c r="S167" s="63" t="s">
        <v>447</v>
      </c>
      <c r="T167" s="31"/>
      <c r="U167" s="71" t="s">
        <v>560</v>
      </c>
      <c r="V167" s="32"/>
      <c r="W167" s="112" t="s">
        <v>396</v>
      </c>
      <c r="X167" s="40" t="s">
        <v>37</v>
      </c>
      <c r="Y167" s="40" t="s">
        <v>36</v>
      </c>
      <c r="Z167" s="40" t="s">
        <v>23</v>
      </c>
      <c r="AA167" s="40" t="s">
        <v>37</v>
      </c>
      <c r="AB167" s="40" t="s">
        <v>23</v>
      </c>
      <c r="AC167" s="40" t="s">
        <v>36</v>
      </c>
      <c r="AD167" s="34" t="str">
        <f t="shared" si="75"/>
        <v>basso</v>
      </c>
      <c r="AE167" s="40" t="s">
        <v>36</v>
      </c>
      <c r="AF167" s="40" t="s">
        <v>568</v>
      </c>
      <c r="AG167" s="40" t="s">
        <v>23</v>
      </c>
      <c r="AH167" s="40" t="s">
        <v>23</v>
      </c>
      <c r="AI167" s="40" t="s">
        <v>23</v>
      </c>
      <c r="AJ167" s="34" t="str">
        <f t="shared" si="76"/>
        <v>basso</v>
      </c>
      <c r="AK167" s="35" t="s">
        <v>637</v>
      </c>
      <c r="AP167" s="25">
        <f t="shared" si="59"/>
        <v>2</v>
      </c>
      <c r="AQ167" s="25">
        <f t="shared" si="60"/>
        <v>3</v>
      </c>
      <c r="AR167" s="25">
        <f t="shared" si="61"/>
        <v>2</v>
      </c>
      <c r="AS167" s="25">
        <f t="shared" si="62"/>
        <v>1</v>
      </c>
      <c r="AT167" s="25">
        <f t="shared" si="63"/>
        <v>3</v>
      </c>
      <c r="AU167" s="25">
        <f t="shared" si="64"/>
        <v>1</v>
      </c>
      <c r="AV167" s="25">
        <f t="shared" si="65"/>
        <v>2</v>
      </c>
      <c r="AW167" s="25">
        <f t="shared" si="77"/>
        <v>1.8</v>
      </c>
      <c r="AX167" s="25">
        <f t="shared" si="66"/>
        <v>2</v>
      </c>
      <c r="AY167" s="25">
        <f t="shared" si="67"/>
        <v>4</v>
      </c>
      <c r="AZ167" s="25">
        <f t="shared" si="68"/>
        <v>1</v>
      </c>
      <c r="BA167" s="25">
        <f t="shared" si="69"/>
        <v>1</v>
      </c>
      <c r="BB167" s="25">
        <f t="shared" si="70"/>
        <v>1</v>
      </c>
    </row>
    <row r="168" spans="3:54" ht="213.75" x14ac:dyDescent="0.2">
      <c r="C168" s="198"/>
      <c r="D168" s="199"/>
      <c r="E168" s="88" t="s">
        <v>236</v>
      </c>
      <c r="F168" s="91" t="s">
        <v>237</v>
      </c>
      <c r="G168" s="43"/>
      <c r="H168" s="48" t="s">
        <v>397</v>
      </c>
      <c r="J168" s="26" t="str">
        <f t="shared" si="74"/>
        <v>medio</v>
      </c>
      <c r="K168" s="103"/>
      <c r="L168" s="58" t="s">
        <v>472</v>
      </c>
      <c r="M168" s="139"/>
      <c r="N168" s="62" t="s">
        <v>442</v>
      </c>
      <c r="O168" s="58" t="s">
        <v>471</v>
      </c>
      <c r="P168" s="30"/>
      <c r="Q168" s="63" t="s">
        <v>534</v>
      </c>
      <c r="R168" s="63" t="s">
        <v>440</v>
      </c>
      <c r="S168" s="63" t="s">
        <v>447</v>
      </c>
      <c r="T168" s="31"/>
      <c r="U168" s="71" t="s">
        <v>560</v>
      </c>
      <c r="V168" s="32"/>
      <c r="W168" s="112" t="s">
        <v>397</v>
      </c>
      <c r="X168" s="40" t="s">
        <v>37</v>
      </c>
      <c r="Y168" s="40" t="s">
        <v>37</v>
      </c>
      <c r="Z168" s="40" t="s">
        <v>23</v>
      </c>
      <c r="AA168" s="40" t="s">
        <v>37</v>
      </c>
      <c r="AB168" s="40" t="s">
        <v>23</v>
      </c>
      <c r="AC168" s="40" t="s">
        <v>37</v>
      </c>
      <c r="AD168" s="34" t="str">
        <f t="shared" si="75"/>
        <v>basso</v>
      </c>
      <c r="AE168" s="40" t="s">
        <v>36</v>
      </c>
      <c r="AF168" s="40" t="s">
        <v>568</v>
      </c>
      <c r="AG168" s="40" t="s">
        <v>37</v>
      </c>
      <c r="AH168" s="40" t="s">
        <v>23</v>
      </c>
      <c r="AI168" s="40" t="s">
        <v>568</v>
      </c>
      <c r="AJ168" s="34" t="str">
        <f t="shared" si="76"/>
        <v>medio</v>
      </c>
      <c r="AK168" s="35" t="s">
        <v>638</v>
      </c>
      <c r="AP168" s="25">
        <f t="shared" si="59"/>
        <v>2.3333333333333335</v>
      </c>
      <c r="AQ168" s="25">
        <f t="shared" si="60"/>
        <v>3</v>
      </c>
      <c r="AR168" s="25">
        <f t="shared" si="61"/>
        <v>3</v>
      </c>
      <c r="AS168" s="25">
        <f t="shared" si="62"/>
        <v>1</v>
      </c>
      <c r="AT168" s="25">
        <f t="shared" si="63"/>
        <v>3</v>
      </c>
      <c r="AU168" s="25">
        <f t="shared" si="64"/>
        <v>1</v>
      </c>
      <c r="AV168" s="25">
        <f t="shared" si="65"/>
        <v>3</v>
      </c>
      <c r="AW168" s="25">
        <f t="shared" si="77"/>
        <v>2.8</v>
      </c>
      <c r="AX168" s="25">
        <f t="shared" si="66"/>
        <v>2</v>
      </c>
      <c r="AY168" s="25">
        <f t="shared" si="67"/>
        <v>4</v>
      </c>
      <c r="AZ168" s="25">
        <f t="shared" si="68"/>
        <v>3</v>
      </c>
      <c r="BA168" s="25">
        <f t="shared" si="69"/>
        <v>1</v>
      </c>
      <c r="BB168" s="25">
        <f t="shared" si="70"/>
        <v>4</v>
      </c>
    </row>
    <row r="169" spans="3:54" ht="270" x14ac:dyDescent="0.2">
      <c r="C169" s="198"/>
      <c r="D169" s="199"/>
      <c r="E169" s="88" t="s">
        <v>238</v>
      </c>
      <c r="F169" s="91" t="s">
        <v>239</v>
      </c>
      <c r="G169" s="43"/>
      <c r="H169" s="48" t="s">
        <v>398</v>
      </c>
      <c r="J169" s="26" t="str">
        <f t="shared" si="74"/>
        <v>medio</v>
      </c>
      <c r="K169" s="28"/>
      <c r="L169" s="58" t="s">
        <v>473</v>
      </c>
      <c r="M169" s="139" t="s">
        <v>889</v>
      </c>
      <c r="N169" s="62" t="s">
        <v>442</v>
      </c>
      <c r="O169" s="58" t="s">
        <v>447</v>
      </c>
      <c r="P169" s="30"/>
      <c r="Q169" s="63" t="s">
        <v>534</v>
      </c>
      <c r="R169" s="63" t="s">
        <v>440</v>
      </c>
      <c r="S169" s="63" t="s">
        <v>447</v>
      </c>
      <c r="T169" s="31"/>
      <c r="U169" s="71" t="s">
        <v>560</v>
      </c>
      <c r="V169" s="32"/>
      <c r="W169" s="112" t="s">
        <v>827</v>
      </c>
      <c r="X169" s="40" t="s">
        <v>37</v>
      </c>
      <c r="Y169" s="40" t="s">
        <v>37</v>
      </c>
      <c r="Z169" s="40" t="s">
        <v>23</v>
      </c>
      <c r="AA169" s="40" t="s">
        <v>37</v>
      </c>
      <c r="AB169" s="40" t="s">
        <v>23</v>
      </c>
      <c r="AC169" s="40" t="s">
        <v>37</v>
      </c>
      <c r="AD169" s="34" t="str">
        <f t="shared" si="75"/>
        <v>basso</v>
      </c>
      <c r="AE169" s="40" t="s">
        <v>36</v>
      </c>
      <c r="AF169" s="40" t="s">
        <v>568</v>
      </c>
      <c r="AG169" s="40" t="s">
        <v>37</v>
      </c>
      <c r="AH169" s="40" t="s">
        <v>23</v>
      </c>
      <c r="AI169" s="40" t="s">
        <v>568</v>
      </c>
      <c r="AJ169" s="34" t="str">
        <f t="shared" si="76"/>
        <v>medio</v>
      </c>
      <c r="AK169" s="35" t="s">
        <v>638</v>
      </c>
      <c r="AP169" s="25">
        <f t="shared" si="59"/>
        <v>2.3333333333333335</v>
      </c>
      <c r="AQ169" s="25">
        <f t="shared" si="60"/>
        <v>3</v>
      </c>
      <c r="AR169" s="25">
        <f t="shared" si="61"/>
        <v>3</v>
      </c>
      <c r="AS169" s="25">
        <f t="shared" si="62"/>
        <v>1</v>
      </c>
      <c r="AT169" s="25">
        <f t="shared" si="63"/>
        <v>3</v>
      </c>
      <c r="AU169" s="25">
        <f t="shared" si="64"/>
        <v>1</v>
      </c>
      <c r="AV169" s="25">
        <f t="shared" si="65"/>
        <v>3</v>
      </c>
      <c r="AW169" s="25">
        <f t="shared" si="77"/>
        <v>2.8</v>
      </c>
      <c r="AX169" s="25">
        <f t="shared" si="66"/>
        <v>2</v>
      </c>
      <c r="AY169" s="25">
        <f t="shared" si="67"/>
        <v>4</v>
      </c>
      <c r="AZ169" s="25">
        <f t="shared" si="68"/>
        <v>3</v>
      </c>
      <c r="BA169" s="25">
        <f t="shared" si="69"/>
        <v>1</v>
      </c>
      <c r="BB169" s="25">
        <f t="shared" si="70"/>
        <v>4</v>
      </c>
    </row>
    <row r="170" spans="3:54" ht="236.25" x14ac:dyDescent="0.2">
      <c r="C170" s="198"/>
      <c r="D170" s="199"/>
      <c r="E170" s="88" t="s">
        <v>240</v>
      </c>
      <c r="F170" s="91" t="s">
        <v>241</v>
      </c>
      <c r="G170" s="43"/>
      <c r="H170" s="48" t="s">
        <v>399</v>
      </c>
      <c r="J170" s="26" t="str">
        <f t="shared" si="74"/>
        <v>basso</v>
      </c>
      <c r="K170" s="28" t="s">
        <v>716</v>
      </c>
      <c r="L170" s="114" t="s">
        <v>474</v>
      </c>
      <c r="M170" s="116" t="s">
        <v>884</v>
      </c>
      <c r="N170" s="159" t="s">
        <v>442</v>
      </c>
      <c r="O170" s="114" t="s">
        <v>447</v>
      </c>
      <c r="P170" s="107"/>
      <c r="Q170" s="114" t="s">
        <v>534</v>
      </c>
      <c r="R170" s="114" t="s">
        <v>669</v>
      </c>
      <c r="S170" s="63" t="s">
        <v>447</v>
      </c>
      <c r="T170" s="31"/>
      <c r="U170" s="71" t="s">
        <v>560</v>
      </c>
      <c r="V170" s="32"/>
      <c r="W170" s="112" t="s">
        <v>399</v>
      </c>
      <c r="X170" s="40" t="s">
        <v>37</v>
      </c>
      <c r="Y170" s="40" t="s">
        <v>36</v>
      </c>
      <c r="Z170" s="40" t="s">
        <v>36</v>
      </c>
      <c r="AA170" s="40" t="s">
        <v>37</v>
      </c>
      <c r="AB170" s="40" t="s">
        <v>36</v>
      </c>
      <c r="AC170" s="40" t="s">
        <v>36</v>
      </c>
      <c r="AD170" s="34" t="str">
        <f t="shared" si="75"/>
        <v>basso</v>
      </c>
      <c r="AE170" s="40" t="s">
        <v>36</v>
      </c>
      <c r="AF170" s="40" t="s">
        <v>568</v>
      </c>
      <c r="AG170" s="40" t="s">
        <v>23</v>
      </c>
      <c r="AH170" s="40" t="s">
        <v>23</v>
      </c>
      <c r="AI170" s="40" t="s">
        <v>23</v>
      </c>
      <c r="AJ170" s="34" t="str">
        <f t="shared" si="76"/>
        <v>basso</v>
      </c>
      <c r="AK170" s="35" t="s">
        <v>638</v>
      </c>
      <c r="AP170" s="25">
        <f t="shared" si="59"/>
        <v>2.3333333333333335</v>
      </c>
      <c r="AQ170" s="25">
        <f t="shared" ref="AQ170:AQ201" si="78">MATCH(X170,$BF$2:$BF$5,0)</f>
        <v>3</v>
      </c>
      <c r="AR170" s="25">
        <f t="shared" ref="AR170:AR201" si="79">MATCH(Y170,$BF$2:$BF$5,0)</f>
        <v>2</v>
      </c>
      <c r="AS170" s="25">
        <f t="shared" ref="AS170:AS201" si="80">MATCH(Z170,$BF$2:$BF$5,0)</f>
        <v>2</v>
      </c>
      <c r="AT170" s="25">
        <f t="shared" ref="AT170:AT201" si="81">MATCH(AA170,$BF$2:$BF$5,0)</f>
        <v>3</v>
      </c>
      <c r="AU170" s="25">
        <f t="shared" ref="AU170:AU201" si="82">MATCH(AB170,$BF$2:$BF$5,0)</f>
        <v>2</v>
      </c>
      <c r="AV170" s="25">
        <f t="shared" ref="AV170:AV201" si="83">MATCH(AC170,$BF$2:$BF$5,0)</f>
        <v>2</v>
      </c>
      <c r="AW170" s="25">
        <f t="shared" si="77"/>
        <v>1.8</v>
      </c>
      <c r="AX170" s="25">
        <f t="shared" ref="AX170:AX201" si="84">MATCH(AE170,$BF$2:$BF$5,0)</f>
        <v>2</v>
      </c>
      <c r="AY170" s="25">
        <f t="shared" ref="AY170:AY201" si="85">MATCH(AF170,$BF$2:$BF$5,0)</f>
        <v>4</v>
      </c>
      <c r="AZ170" s="25">
        <f t="shared" ref="AZ170:AZ201" si="86">MATCH(AG170,$BF$2:$BF$5,0)</f>
        <v>1</v>
      </c>
      <c r="BA170" s="25">
        <f t="shared" ref="BA170:BA201" si="87">MATCH(AH170,$BF$2:$BF$5,0)</f>
        <v>1</v>
      </c>
      <c r="BB170" s="25">
        <f t="shared" ref="BB170:BB201" si="88">MATCH(AI170,$BF$2:$BF$5,0)</f>
        <v>1</v>
      </c>
    </row>
    <row r="171" spans="3:54" ht="123.75" x14ac:dyDescent="0.2">
      <c r="C171" s="198"/>
      <c r="D171" s="42" t="s">
        <v>242</v>
      </c>
      <c r="E171" s="88" t="s">
        <v>243</v>
      </c>
      <c r="F171" s="91" t="s">
        <v>244</v>
      </c>
      <c r="G171" s="43"/>
      <c r="H171" s="48" t="s">
        <v>400</v>
      </c>
      <c r="J171" s="26" t="str">
        <f t="shared" si="74"/>
        <v>medio</v>
      </c>
      <c r="K171" s="103" t="s">
        <v>716</v>
      </c>
      <c r="L171" s="114" t="s">
        <v>450</v>
      </c>
      <c r="M171" s="139"/>
      <c r="N171" s="114" t="s">
        <v>440</v>
      </c>
      <c r="O171" s="114" t="s">
        <v>447</v>
      </c>
      <c r="P171" s="107"/>
      <c r="Q171" s="114" t="s">
        <v>828</v>
      </c>
      <c r="R171" s="114" t="s">
        <v>669</v>
      </c>
      <c r="S171" s="85" t="s">
        <v>447</v>
      </c>
      <c r="T171" s="113" t="s">
        <v>810</v>
      </c>
      <c r="U171" s="71" t="s">
        <v>44</v>
      </c>
      <c r="V171" s="32"/>
      <c r="W171" s="112" t="s">
        <v>400</v>
      </c>
      <c r="X171" s="40" t="s">
        <v>568</v>
      </c>
      <c r="Y171" s="40" t="s">
        <v>37</v>
      </c>
      <c r="Z171" s="40" t="s">
        <v>36</v>
      </c>
      <c r="AA171" s="40" t="s">
        <v>37</v>
      </c>
      <c r="AB171" s="40" t="s">
        <v>36</v>
      </c>
      <c r="AC171" s="40" t="s">
        <v>36</v>
      </c>
      <c r="AD171" s="34" t="str">
        <f t="shared" si="75"/>
        <v>medio</v>
      </c>
      <c r="AE171" s="40" t="s">
        <v>36</v>
      </c>
      <c r="AF171" s="40" t="s">
        <v>568</v>
      </c>
      <c r="AG171" s="40" t="s">
        <v>23</v>
      </c>
      <c r="AH171" s="40" t="s">
        <v>23</v>
      </c>
      <c r="AI171" s="40" t="s">
        <v>568</v>
      </c>
      <c r="AJ171" s="34" t="str">
        <f t="shared" si="76"/>
        <v>basso</v>
      </c>
      <c r="AK171" s="35" t="s">
        <v>639</v>
      </c>
      <c r="AP171" s="25">
        <f t="shared" si="59"/>
        <v>2.6666666666666665</v>
      </c>
      <c r="AQ171" s="25">
        <f t="shared" si="78"/>
        <v>4</v>
      </c>
      <c r="AR171" s="25">
        <f t="shared" si="79"/>
        <v>3</v>
      </c>
      <c r="AS171" s="25">
        <f t="shared" si="80"/>
        <v>2</v>
      </c>
      <c r="AT171" s="25">
        <f t="shared" si="81"/>
        <v>3</v>
      </c>
      <c r="AU171" s="25">
        <f t="shared" si="82"/>
        <v>2</v>
      </c>
      <c r="AV171" s="25">
        <f t="shared" si="83"/>
        <v>2</v>
      </c>
      <c r="AW171" s="25">
        <f t="shared" si="77"/>
        <v>2.4</v>
      </c>
      <c r="AX171" s="25">
        <f t="shared" si="84"/>
        <v>2</v>
      </c>
      <c r="AY171" s="25">
        <f t="shared" si="85"/>
        <v>4</v>
      </c>
      <c r="AZ171" s="25">
        <f t="shared" si="86"/>
        <v>1</v>
      </c>
      <c r="BA171" s="25">
        <f t="shared" si="87"/>
        <v>1</v>
      </c>
      <c r="BB171" s="25">
        <f t="shared" si="88"/>
        <v>4</v>
      </c>
    </row>
    <row r="172" spans="3:54" ht="57.75" customHeight="1" x14ac:dyDescent="0.2">
      <c r="C172" s="198"/>
      <c r="D172" s="187" t="s">
        <v>245</v>
      </c>
      <c r="E172" s="203" t="s">
        <v>246</v>
      </c>
      <c r="F172" s="92" t="s">
        <v>247</v>
      </c>
      <c r="G172" s="41"/>
      <c r="H172" s="27" t="s">
        <v>401</v>
      </c>
      <c r="J172" s="26" t="str">
        <f t="shared" si="74"/>
        <v>basso</v>
      </c>
      <c r="K172" s="103" t="s">
        <v>701</v>
      </c>
      <c r="L172" s="29" t="s">
        <v>475</v>
      </c>
      <c r="M172" s="116" t="s">
        <v>884</v>
      </c>
      <c r="N172" s="29" t="s">
        <v>669</v>
      </c>
      <c r="O172" s="29" t="s">
        <v>447</v>
      </c>
      <c r="P172" s="117" t="s">
        <v>481</v>
      </c>
      <c r="Q172" s="104" t="s">
        <v>300</v>
      </c>
      <c r="R172" s="104" t="s">
        <v>669</v>
      </c>
      <c r="S172" s="29" t="s">
        <v>447</v>
      </c>
      <c r="T172" s="113" t="s">
        <v>522</v>
      </c>
      <c r="U172" s="71" t="s">
        <v>562</v>
      </c>
      <c r="V172" s="32"/>
      <c r="W172" s="112" t="s">
        <v>401</v>
      </c>
      <c r="X172" s="40" t="s">
        <v>36</v>
      </c>
      <c r="Y172" s="40" t="s">
        <v>36</v>
      </c>
      <c r="Z172" s="40" t="s">
        <v>23</v>
      </c>
      <c r="AA172" s="40" t="s">
        <v>36</v>
      </c>
      <c r="AB172" s="40" t="s">
        <v>23</v>
      </c>
      <c r="AC172" s="40" t="s">
        <v>36</v>
      </c>
      <c r="AD172" s="34" t="str">
        <f t="shared" si="75"/>
        <v>basso</v>
      </c>
      <c r="AE172" s="40" t="s">
        <v>36</v>
      </c>
      <c r="AF172" s="40" t="s">
        <v>568</v>
      </c>
      <c r="AG172" s="40" t="s">
        <v>23</v>
      </c>
      <c r="AH172" s="40" t="s">
        <v>23</v>
      </c>
      <c r="AI172" s="40" t="s">
        <v>23</v>
      </c>
      <c r="AJ172" s="34" t="str">
        <f t="shared" si="76"/>
        <v>basso</v>
      </c>
      <c r="AK172" s="35" t="s">
        <v>640</v>
      </c>
      <c r="AP172" s="25">
        <f t="shared" si="59"/>
        <v>1.6666666666666667</v>
      </c>
      <c r="AQ172" s="25">
        <f t="shared" si="78"/>
        <v>2</v>
      </c>
      <c r="AR172" s="25">
        <f t="shared" si="79"/>
        <v>2</v>
      </c>
      <c r="AS172" s="25">
        <f t="shared" si="80"/>
        <v>1</v>
      </c>
      <c r="AT172" s="25">
        <f t="shared" si="81"/>
        <v>2</v>
      </c>
      <c r="AU172" s="25">
        <f t="shared" si="82"/>
        <v>1</v>
      </c>
      <c r="AV172" s="25">
        <f t="shared" si="83"/>
        <v>2</v>
      </c>
      <c r="AW172" s="25">
        <f t="shared" si="77"/>
        <v>1.8</v>
      </c>
      <c r="AX172" s="25">
        <f t="shared" si="84"/>
        <v>2</v>
      </c>
      <c r="AY172" s="25">
        <f t="shared" si="85"/>
        <v>4</v>
      </c>
      <c r="AZ172" s="25">
        <f t="shared" si="86"/>
        <v>1</v>
      </c>
      <c r="BA172" s="25">
        <f t="shared" si="87"/>
        <v>1</v>
      </c>
      <c r="BB172" s="25">
        <f t="shared" si="88"/>
        <v>1</v>
      </c>
    </row>
    <row r="173" spans="3:54" ht="67.5" x14ac:dyDescent="0.2">
      <c r="C173" s="198"/>
      <c r="D173" s="187"/>
      <c r="E173" s="203"/>
      <c r="F173" s="92" t="s">
        <v>248</v>
      </c>
      <c r="G173" s="41"/>
      <c r="H173" s="27" t="s">
        <v>401</v>
      </c>
      <c r="J173" s="26" t="str">
        <f t="shared" si="74"/>
        <v>basso</v>
      </c>
      <c r="K173" s="103" t="s">
        <v>701</v>
      </c>
      <c r="L173" s="29" t="s">
        <v>475</v>
      </c>
      <c r="M173" s="116" t="s">
        <v>884</v>
      </c>
      <c r="N173" s="104" t="s">
        <v>669</v>
      </c>
      <c r="O173" s="29" t="s">
        <v>447</v>
      </c>
      <c r="P173" s="117" t="s">
        <v>481</v>
      </c>
      <c r="Q173" s="104" t="s">
        <v>300</v>
      </c>
      <c r="R173" s="104" t="s">
        <v>669</v>
      </c>
      <c r="S173" s="29"/>
      <c r="T173" s="113" t="s">
        <v>522</v>
      </c>
      <c r="U173" s="71" t="s">
        <v>562</v>
      </c>
      <c r="V173" s="32"/>
      <c r="W173" s="112" t="s">
        <v>401</v>
      </c>
      <c r="X173" s="40" t="s">
        <v>36</v>
      </c>
      <c r="Y173" s="40" t="s">
        <v>36</v>
      </c>
      <c r="Z173" s="40" t="s">
        <v>23</v>
      </c>
      <c r="AA173" s="40" t="s">
        <v>36</v>
      </c>
      <c r="AB173" s="40" t="s">
        <v>23</v>
      </c>
      <c r="AC173" s="40" t="s">
        <v>36</v>
      </c>
      <c r="AD173" s="34" t="str">
        <f t="shared" si="75"/>
        <v>basso</v>
      </c>
      <c r="AE173" s="40" t="s">
        <v>36</v>
      </c>
      <c r="AF173" s="40" t="s">
        <v>37</v>
      </c>
      <c r="AG173" s="40" t="s">
        <v>23</v>
      </c>
      <c r="AH173" s="40" t="s">
        <v>23</v>
      </c>
      <c r="AI173" s="40" t="s">
        <v>23</v>
      </c>
      <c r="AJ173" s="34" t="str">
        <f t="shared" si="76"/>
        <v>basso</v>
      </c>
      <c r="AK173" s="35" t="s">
        <v>641</v>
      </c>
      <c r="AP173" s="25">
        <f t="shared" si="59"/>
        <v>1.6666666666666667</v>
      </c>
      <c r="AQ173" s="25">
        <f t="shared" si="78"/>
        <v>2</v>
      </c>
      <c r="AR173" s="25">
        <f t="shared" si="79"/>
        <v>2</v>
      </c>
      <c r="AS173" s="25">
        <f t="shared" si="80"/>
        <v>1</v>
      </c>
      <c r="AT173" s="25">
        <f t="shared" si="81"/>
        <v>2</v>
      </c>
      <c r="AU173" s="25">
        <f t="shared" si="82"/>
        <v>1</v>
      </c>
      <c r="AV173" s="25">
        <f t="shared" si="83"/>
        <v>2</v>
      </c>
      <c r="AW173" s="25">
        <f t="shared" si="77"/>
        <v>1.6</v>
      </c>
      <c r="AX173" s="25">
        <f t="shared" si="84"/>
        <v>2</v>
      </c>
      <c r="AY173" s="25">
        <f t="shared" si="85"/>
        <v>3</v>
      </c>
      <c r="AZ173" s="25">
        <f t="shared" si="86"/>
        <v>1</v>
      </c>
      <c r="BA173" s="25">
        <f t="shared" si="87"/>
        <v>1</v>
      </c>
      <c r="BB173" s="25">
        <f t="shared" si="88"/>
        <v>1</v>
      </c>
    </row>
    <row r="174" spans="3:54" ht="67.5" x14ac:dyDescent="0.2">
      <c r="C174" s="198"/>
      <c r="D174" s="187"/>
      <c r="E174" s="203"/>
      <c r="F174" s="92" t="s">
        <v>249</v>
      </c>
      <c r="G174" s="41"/>
      <c r="H174" s="27" t="s">
        <v>402</v>
      </c>
      <c r="J174" s="26" t="str">
        <f t="shared" si="74"/>
        <v>basso</v>
      </c>
      <c r="K174" s="103" t="s">
        <v>701</v>
      </c>
      <c r="L174" s="29" t="s">
        <v>475</v>
      </c>
      <c r="M174" s="116" t="s">
        <v>884</v>
      </c>
      <c r="N174" s="104" t="s">
        <v>669</v>
      </c>
      <c r="O174" s="29" t="s">
        <v>447</v>
      </c>
      <c r="P174" s="117" t="s">
        <v>481</v>
      </c>
      <c r="Q174" s="104" t="s">
        <v>300</v>
      </c>
      <c r="R174" s="104" t="s">
        <v>669</v>
      </c>
      <c r="S174" s="29"/>
      <c r="T174" s="113" t="s">
        <v>522</v>
      </c>
      <c r="U174" s="71"/>
      <c r="V174" s="32"/>
      <c r="W174" s="112" t="s">
        <v>401</v>
      </c>
      <c r="X174" s="40" t="s">
        <v>36</v>
      </c>
      <c r="Y174" s="40" t="s">
        <v>36</v>
      </c>
      <c r="Z174" s="40" t="s">
        <v>23</v>
      </c>
      <c r="AA174" s="40" t="s">
        <v>36</v>
      </c>
      <c r="AB174" s="40" t="s">
        <v>23</v>
      </c>
      <c r="AC174" s="40" t="s">
        <v>36</v>
      </c>
      <c r="AD174" s="34" t="str">
        <f t="shared" si="75"/>
        <v>basso</v>
      </c>
      <c r="AE174" s="40" t="s">
        <v>36</v>
      </c>
      <c r="AF174" s="40" t="s">
        <v>37</v>
      </c>
      <c r="AG174" s="40" t="s">
        <v>23</v>
      </c>
      <c r="AH174" s="40" t="s">
        <v>23</v>
      </c>
      <c r="AI174" s="40" t="s">
        <v>23</v>
      </c>
      <c r="AJ174" s="34" t="str">
        <f t="shared" si="76"/>
        <v>basso</v>
      </c>
      <c r="AK174" s="35" t="s">
        <v>642</v>
      </c>
      <c r="AP174" s="25">
        <f t="shared" si="59"/>
        <v>1.6666666666666667</v>
      </c>
      <c r="AQ174" s="25">
        <f t="shared" si="78"/>
        <v>2</v>
      </c>
      <c r="AR174" s="25">
        <f t="shared" si="79"/>
        <v>2</v>
      </c>
      <c r="AS174" s="25">
        <f t="shared" si="80"/>
        <v>1</v>
      </c>
      <c r="AT174" s="25">
        <f t="shared" si="81"/>
        <v>2</v>
      </c>
      <c r="AU174" s="25">
        <f t="shared" si="82"/>
        <v>1</v>
      </c>
      <c r="AV174" s="25">
        <f t="shared" si="83"/>
        <v>2</v>
      </c>
      <c r="AW174" s="25">
        <f t="shared" si="77"/>
        <v>1.6</v>
      </c>
      <c r="AX174" s="25">
        <f t="shared" si="84"/>
        <v>2</v>
      </c>
      <c r="AY174" s="25">
        <f t="shared" si="85"/>
        <v>3</v>
      </c>
      <c r="AZ174" s="25">
        <f t="shared" si="86"/>
        <v>1</v>
      </c>
      <c r="BA174" s="25">
        <f t="shared" si="87"/>
        <v>1</v>
      </c>
      <c r="BB174" s="25">
        <f t="shared" si="88"/>
        <v>1</v>
      </c>
    </row>
    <row r="175" spans="3:54" ht="67.5" x14ac:dyDescent="0.2">
      <c r="C175" s="198"/>
      <c r="D175" s="187"/>
      <c r="E175" s="203"/>
      <c r="F175" s="92" t="s">
        <v>250</v>
      </c>
      <c r="G175" s="41"/>
      <c r="H175" s="27" t="s">
        <v>401</v>
      </c>
      <c r="J175" s="26" t="str">
        <f t="shared" si="74"/>
        <v>basso</v>
      </c>
      <c r="K175" s="103" t="s">
        <v>701</v>
      </c>
      <c r="L175" s="29" t="s">
        <v>475</v>
      </c>
      <c r="M175" s="116" t="s">
        <v>884</v>
      </c>
      <c r="N175" s="104" t="s">
        <v>669</v>
      </c>
      <c r="O175" s="29" t="s">
        <v>447</v>
      </c>
      <c r="P175" s="117" t="s">
        <v>481</v>
      </c>
      <c r="Q175" s="104" t="s">
        <v>300</v>
      </c>
      <c r="R175" s="104" t="s">
        <v>669</v>
      </c>
      <c r="S175" s="29"/>
      <c r="T175" s="113"/>
      <c r="U175" s="71"/>
      <c r="V175" s="32"/>
      <c r="W175" s="112" t="s">
        <v>401</v>
      </c>
      <c r="X175" s="40" t="s">
        <v>36</v>
      </c>
      <c r="Y175" s="40" t="s">
        <v>36</v>
      </c>
      <c r="Z175" s="40" t="s">
        <v>23</v>
      </c>
      <c r="AA175" s="40" t="s">
        <v>36</v>
      </c>
      <c r="AB175" s="40" t="s">
        <v>23</v>
      </c>
      <c r="AC175" s="40" t="s">
        <v>36</v>
      </c>
      <c r="AD175" s="34" t="str">
        <f t="shared" si="75"/>
        <v>basso</v>
      </c>
      <c r="AE175" s="40" t="s">
        <v>36</v>
      </c>
      <c r="AF175" s="40" t="s">
        <v>37</v>
      </c>
      <c r="AG175" s="40" t="s">
        <v>23</v>
      </c>
      <c r="AH175" s="40" t="s">
        <v>23</v>
      </c>
      <c r="AI175" s="40" t="s">
        <v>23</v>
      </c>
      <c r="AJ175" s="34" t="str">
        <f t="shared" si="76"/>
        <v>basso</v>
      </c>
      <c r="AK175" s="35" t="s">
        <v>642</v>
      </c>
      <c r="AP175" s="25">
        <f t="shared" si="59"/>
        <v>1.6666666666666667</v>
      </c>
      <c r="AQ175" s="25">
        <f t="shared" si="78"/>
        <v>2</v>
      </c>
      <c r="AR175" s="25">
        <f t="shared" si="79"/>
        <v>2</v>
      </c>
      <c r="AS175" s="25">
        <f t="shared" si="80"/>
        <v>1</v>
      </c>
      <c r="AT175" s="25">
        <f t="shared" si="81"/>
        <v>2</v>
      </c>
      <c r="AU175" s="25">
        <f t="shared" si="82"/>
        <v>1</v>
      </c>
      <c r="AV175" s="25">
        <f t="shared" si="83"/>
        <v>2</v>
      </c>
      <c r="AW175" s="25">
        <f t="shared" si="77"/>
        <v>1.6</v>
      </c>
      <c r="AX175" s="25">
        <f t="shared" si="84"/>
        <v>2</v>
      </c>
      <c r="AY175" s="25">
        <f t="shared" si="85"/>
        <v>3</v>
      </c>
      <c r="AZ175" s="25">
        <f t="shared" si="86"/>
        <v>1</v>
      </c>
      <c r="BA175" s="25">
        <f t="shared" si="87"/>
        <v>1</v>
      </c>
      <c r="BB175" s="25">
        <f t="shared" si="88"/>
        <v>1</v>
      </c>
    </row>
    <row r="176" spans="3:54" ht="67.5" x14ac:dyDescent="0.2">
      <c r="C176" s="198"/>
      <c r="D176" s="187"/>
      <c r="E176" s="203"/>
      <c r="F176" s="92" t="s">
        <v>251</v>
      </c>
      <c r="G176" s="41"/>
      <c r="H176" s="27" t="s">
        <v>401</v>
      </c>
      <c r="J176" s="26" t="str">
        <f t="shared" si="74"/>
        <v>basso</v>
      </c>
      <c r="K176" s="103" t="s">
        <v>701</v>
      </c>
      <c r="L176" s="29" t="s">
        <v>475</v>
      </c>
      <c r="M176" s="116" t="s">
        <v>884</v>
      </c>
      <c r="N176" s="104" t="s">
        <v>669</v>
      </c>
      <c r="O176" s="29" t="s">
        <v>447</v>
      </c>
      <c r="P176" s="117" t="s">
        <v>481</v>
      </c>
      <c r="Q176" s="29" t="s">
        <v>535</v>
      </c>
      <c r="R176" s="104" t="s">
        <v>669</v>
      </c>
      <c r="S176" s="29" t="s">
        <v>447</v>
      </c>
      <c r="T176" s="113" t="s">
        <v>522</v>
      </c>
      <c r="U176" s="71" t="s">
        <v>562</v>
      </c>
      <c r="V176" s="32"/>
      <c r="W176" s="112" t="s">
        <v>401</v>
      </c>
      <c r="X176" s="40" t="s">
        <v>36</v>
      </c>
      <c r="Y176" s="40" t="s">
        <v>36</v>
      </c>
      <c r="Z176" s="40" t="s">
        <v>23</v>
      </c>
      <c r="AA176" s="40" t="s">
        <v>36</v>
      </c>
      <c r="AB176" s="40" t="s">
        <v>23</v>
      </c>
      <c r="AC176" s="40" t="s">
        <v>36</v>
      </c>
      <c r="AD176" s="34" t="str">
        <f t="shared" si="75"/>
        <v>basso</v>
      </c>
      <c r="AE176" s="40" t="s">
        <v>36</v>
      </c>
      <c r="AF176" s="40" t="s">
        <v>37</v>
      </c>
      <c r="AG176" s="40" t="s">
        <v>23</v>
      </c>
      <c r="AH176" s="40" t="s">
        <v>23</v>
      </c>
      <c r="AI176" s="40" t="s">
        <v>23</v>
      </c>
      <c r="AJ176" s="34" t="str">
        <f t="shared" si="76"/>
        <v>basso</v>
      </c>
      <c r="AK176" s="35" t="s">
        <v>642</v>
      </c>
      <c r="AP176" s="25">
        <f t="shared" si="59"/>
        <v>1.6666666666666667</v>
      </c>
      <c r="AQ176" s="25">
        <f t="shared" si="78"/>
        <v>2</v>
      </c>
      <c r="AR176" s="25">
        <f t="shared" si="79"/>
        <v>2</v>
      </c>
      <c r="AS176" s="25">
        <f t="shared" si="80"/>
        <v>1</v>
      </c>
      <c r="AT176" s="25">
        <f t="shared" si="81"/>
        <v>2</v>
      </c>
      <c r="AU176" s="25">
        <f t="shared" si="82"/>
        <v>1</v>
      </c>
      <c r="AV176" s="25">
        <f t="shared" si="83"/>
        <v>2</v>
      </c>
      <c r="AW176" s="25">
        <f t="shared" si="77"/>
        <v>1.6</v>
      </c>
      <c r="AX176" s="25">
        <f t="shared" si="84"/>
        <v>2</v>
      </c>
      <c r="AY176" s="25">
        <f t="shared" si="85"/>
        <v>3</v>
      </c>
      <c r="AZ176" s="25">
        <f t="shared" si="86"/>
        <v>1</v>
      </c>
      <c r="BA176" s="25">
        <f t="shared" si="87"/>
        <v>1</v>
      </c>
      <c r="BB176" s="25">
        <f t="shared" si="88"/>
        <v>1</v>
      </c>
    </row>
    <row r="177" spans="3:54" ht="90" x14ac:dyDescent="0.2">
      <c r="C177" s="198"/>
      <c r="D177" s="187"/>
      <c r="E177" s="203"/>
      <c r="F177" s="92" t="s">
        <v>252</v>
      </c>
      <c r="G177" s="41"/>
      <c r="H177" s="27" t="s">
        <v>50</v>
      </c>
      <c r="J177" s="26" t="str">
        <f t="shared" si="74"/>
        <v>basso</v>
      </c>
      <c r="K177" s="103" t="s">
        <v>701</v>
      </c>
      <c r="L177" s="57"/>
      <c r="M177" s="116" t="s">
        <v>885</v>
      </c>
      <c r="N177" s="57"/>
      <c r="O177" s="57"/>
      <c r="P177" s="30"/>
      <c r="Q177" s="29"/>
      <c r="R177" s="29"/>
      <c r="S177" s="29"/>
      <c r="T177" s="31"/>
      <c r="U177" s="71"/>
      <c r="V177" s="32"/>
      <c r="W177" s="33"/>
      <c r="X177" s="40" t="s">
        <v>36</v>
      </c>
      <c r="Y177" s="40" t="s">
        <v>36</v>
      </c>
      <c r="Z177" s="40" t="s">
        <v>23</v>
      </c>
      <c r="AA177" s="40" t="s">
        <v>36</v>
      </c>
      <c r="AB177" s="40" t="s">
        <v>23</v>
      </c>
      <c r="AC177" s="40" t="s">
        <v>36</v>
      </c>
      <c r="AD177" s="34" t="str">
        <f t="shared" si="75"/>
        <v>basso</v>
      </c>
      <c r="AE177" s="40" t="s">
        <v>36</v>
      </c>
      <c r="AF177" s="40" t="s">
        <v>37</v>
      </c>
      <c r="AG177" s="40" t="s">
        <v>23</v>
      </c>
      <c r="AH177" s="40" t="s">
        <v>23</v>
      </c>
      <c r="AI177" s="40" t="s">
        <v>23</v>
      </c>
      <c r="AJ177" s="34" t="str">
        <f t="shared" si="76"/>
        <v>basso</v>
      </c>
      <c r="AK177" s="35" t="s">
        <v>601</v>
      </c>
      <c r="AP177" s="25">
        <f t="shared" si="59"/>
        <v>1.6666666666666667</v>
      </c>
      <c r="AQ177" s="25">
        <f t="shared" si="78"/>
        <v>2</v>
      </c>
      <c r="AR177" s="25">
        <f t="shared" si="79"/>
        <v>2</v>
      </c>
      <c r="AS177" s="25">
        <f t="shared" si="80"/>
        <v>1</v>
      </c>
      <c r="AT177" s="25">
        <f t="shared" si="81"/>
        <v>2</v>
      </c>
      <c r="AU177" s="25">
        <f t="shared" si="82"/>
        <v>1</v>
      </c>
      <c r="AV177" s="25">
        <f t="shared" si="83"/>
        <v>2</v>
      </c>
      <c r="AW177" s="25">
        <f t="shared" si="77"/>
        <v>1.6</v>
      </c>
      <c r="AX177" s="25">
        <f t="shared" si="84"/>
        <v>2</v>
      </c>
      <c r="AY177" s="25">
        <f t="shared" si="85"/>
        <v>3</v>
      </c>
      <c r="AZ177" s="25">
        <f t="shared" si="86"/>
        <v>1</v>
      </c>
      <c r="BA177" s="25">
        <f t="shared" si="87"/>
        <v>1</v>
      </c>
      <c r="BB177" s="25">
        <f t="shared" si="88"/>
        <v>1</v>
      </c>
    </row>
    <row r="178" spans="3:54" ht="78.75" x14ac:dyDescent="0.2">
      <c r="C178" s="55"/>
      <c r="D178" s="46"/>
      <c r="E178" s="88" t="s">
        <v>253</v>
      </c>
      <c r="F178" s="91" t="s">
        <v>254</v>
      </c>
      <c r="G178" s="43"/>
      <c r="H178" s="48" t="s">
        <v>403</v>
      </c>
      <c r="J178" s="26" t="str">
        <f t="shared" si="74"/>
        <v>basso</v>
      </c>
      <c r="K178" s="28" t="s">
        <v>716</v>
      </c>
      <c r="L178" s="114" t="s">
        <v>829</v>
      </c>
      <c r="M178" s="139" t="s">
        <v>889</v>
      </c>
      <c r="N178" s="114" t="s">
        <v>669</v>
      </c>
      <c r="O178" s="114" t="s">
        <v>447</v>
      </c>
      <c r="P178" s="113" t="s">
        <v>481</v>
      </c>
      <c r="Q178" s="85" t="s">
        <v>830</v>
      </c>
      <c r="R178" s="29" t="s">
        <v>669</v>
      </c>
      <c r="S178" s="29" t="s">
        <v>447</v>
      </c>
      <c r="T178" s="31"/>
      <c r="U178" s="71" t="s">
        <v>563</v>
      </c>
      <c r="V178" s="32"/>
      <c r="W178" s="112" t="s">
        <v>403</v>
      </c>
      <c r="X178" s="40" t="s">
        <v>37</v>
      </c>
      <c r="Y178" s="40" t="s">
        <v>36</v>
      </c>
      <c r="Z178" s="40" t="s">
        <v>23</v>
      </c>
      <c r="AA178" s="40" t="s">
        <v>23</v>
      </c>
      <c r="AB178" s="40" t="s">
        <v>23</v>
      </c>
      <c r="AC178" s="40" t="s">
        <v>36</v>
      </c>
      <c r="AD178" s="34" t="str">
        <f t="shared" si="75"/>
        <v>basso</v>
      </c>
      <c r="AE178" s="40" t="s">
        <v>36</v>
      </c>
      <c r="AF178" s="40" t="s">
        <v>23</v>
      </c>
      <c r="AG178" s="40" t="s">
        <v>23</v>
      </c>
      <c r="AH178" s="40" t="s">
        <v>23</v>
      </c>
      <c r="AI178" s="40" t="s">
        <v>37</v>
      </c>
      <c r="AJ178" s="34" t="str">
        <f t="shared" si="76"/>
        <v>basso</v>
      </c>
      <c r="AK178" s="35" t="s">
        <v>643</v>
      </c>
      <c r="AP178" s="25">
        <f t="shared" si="59"/>
        <v>1.6666666666666667</v>
      </c>
      <c r="AQ178" s="25">
        <f t="shared" si="78"/>
        <v>3</v>
      </c>
      <c r="AR178" s="25">
        <f t="shared" si="79"/>
        <v>2</v>
      </c>
      <c r="AS178" s="25">
        <f t="shared" si="80"/>
        <v>1</v>
      </c>
      <c r="AT178" s="25">
        <f t="shared" si="81"/>
        <v>1</v>
      </c>
      <c r="AU178" s="25">
        <f t="shared" si="82"/>
        <v>1</v>
      </c>
      <c r="AV178" s="25">
        <f t="shared" si="83"/>
        <v>2</v>
      </c>
      <c r="AW178" s="25">
        <f t="shared" si="77"/>
        <v>1.6</v>
      </c>
      <c r="AX178" s="25">
        <f t="shared" si="84"/>
        <v>2</v>
      </c>
      <c r="AY178" s="25">
        <f t="shared" si="85"/>
        <v>1</v>
      </c>
      <c r="AZ178" s="25">
        <f t="shared" si="86"/>
        <v>1</v>
      </c>
      <c r="BA178" s="25">
        <f t="shared" si="87"/>
        <v>1</v>
      </c>
      <c r="BB178" s="25">
        <f t="shared" si="88"/>
        <v>3</v>
      </c>
    </row>
    <row r="179" spans="3:54" ht="270" x14ac:dyDescent="0.2">
      <c r="C179" s="55"/>
      <c r="D179" s="46"/>
      <c r="E179" s="88" t="s">
        <v>255</v>
      </c>
      <c r="F179" s="91" t="s">
        <v>256</v>
      </c>
      <c r="G179" s="43"/>
      <c r="H179" s="50" t="s">
        <v>404</v>
      </c>
      <c r="J179" s="26" t="str">
        <f t="shared" si="74"/>
        <v>basso</v>
      </c>
      <c r="K179" s="103" t="s">
        <v>716</v>
      </c>
      <c r="L179" s="58" t="s">
        <v>459</v>
      </c>
      <c r="M179" s="139" t="s">
        <v>889</v>
      </c>
      <c r="N179" s="58" t="s">
        <v>440</v>
      </c>
      <c r="O179" s="114" t="s">
        <v>447</v>
      </c>
      <c r="P179" s="113" t="s">
        <v>481</v>
      </c>
      <c r="Q179" s="63" t="s">
        <v>536</v>
      </c>
      <c r="R179" s="63" t="s">
        <v>442</v>
      </c>
      <c r="S179" s="63" t="s">
        <v>447</v>
      </c>
      <c r="T179" s="31"/>
      <c r="U179" s="71" t="s">
        <v>563</v>
      </c>
      <c r="V179" s="32"/>
      <c r="W179" s="112" t="s">
        <v>831</v>
      </c>
      <c r="X179" s="40" t="s">
        <v>37</v>
      </c>
      <c r="Y179" s="40" t="s">
        <v>36</v>
      </c>
      <c r="Z179" s="40" t="s">
        <v>23</v>
      </c>
      <c r="AA179" s="40" t="s">
        <v>23</v>
      </c>
      <c r="AB179" s="40" t="s">
        <v>23</v>
      </c>
      <c r="AC179" s="40" t="s">
        <v>36</v>
      </c>
      <c r="AD179" s="34" t="str">
        <f t="shared" si="75"/>
        <v>basso</v>
      </c>
      <c r="AE179" s="40" t="s">
        <v>36</v>
      </c>
      <c r="AF179" s="40" t="s">
        <v>23</v>
      </c>
      <c r="AG179" s="40" t="s">
        <v>23</v>
      </c>
      <c r="AH179" s="40" t="s">
        <v>23</v>
      </c>
      <c r="AI179" s="40" t="s">
        <v>37</v>
      </c>
      <c r="AJ179" s="34" t="str">
        <f t="shared" si="76"/>
        <v>basso</v>
      </c>
      <c r="AK179" s="35" t="s">
        <v>644</v>
      </c>
      <c r="AP179" s="25">
        <f t="shared" si="59"/>
        <v>1.6666666666666667</v>
      </c>
      <c r="AQ179" s="25">
        <f t="shared" si="78"/>
        <v>3</v>
      </c>
      <c r="AR179" s="25">
        <f t="shared" si="79"/>
        <v>2</v>
      </c>
      <c r="AS179" s="25">
        <f t="shared" si="80"/>
        <v>1</v>
      </c>
      <c r="AT179" s="25">
        <f t="shared" si="81"/>
        <v>1</v>
      </c>
      <c r="AU179" s="25">
        <f t="shared" si="82"/>
        <v>1</v>
      </c>
      <c r="AV179" s="25">
        <f t="shared" si="83"/>
        <v>2</v>
      </c>
      <c r="AW179" s="25">
        <f t="shared" si="77"/>
        <v>1.6</v>
      </c>
      <c r="AX179" s="25">
        <f t="shared" si="84"/>
        <v>2</v>
      </c>
      <c r="AY179" s="25">
        <f t="shared" si="85"/>
        <v>1</v>
      </c>
      <c r="AZ179" s="25">
        <f t="shared" si="86"/>
        <v>1</v>
      </c>
      <c r="BA179" s="25">
        <f t="shared" si="87"/>
        <v>1</v>
      </c>
      <c r="BB179" s="25">
        <f t="shared" si="88"/>
        <v>3</v>
      </c>
    </row>
    <row r="180" spans="3:54" ht="96.75" customHeight="1" x14ac:dyDescent="0.2">
      <c r="C180" s="199" t="s">
        <v>405</v>
      </c>
      <c r="D180" s="199" t="s">
        <v>257</v>
      </c>
      <c r="E180" s="200" t="s">
        <v>258</v>
      </c>
      <c r="F180" s="197" t="s">
        <v>259</v>
      </c>
      <c r="G180" s="197"/>
      <c r="H180" s="50" t="s">
        <v>404</v>
      </c>
      <c r="J180" s="26" t="str">
        <f t="shared" si="74"/>
        <v>basso</v>
      </c>
      <c r="K180" s="103" t="s">
        <v>716</v>
      </c>
      <c r="L180" s="114" t="s">
        <v>459</v>
      </c>
      <c r="M180" s="116" t="s">
        <v>884</v>
      </c>
      <c r="N180" s="114" t="s">
        <v>440</v>
      </c>
      <c r="O180" s="114" t="s">
        <v>476</v>
      </c>
      <c r="P180" s="30"/>
      <c r="Q180" s="220" t="s">
        <v>537</v>
      </c>
      <c r="R180" s="220" t="s">
        <v>442</v>
      </c>
      <c r="S180" s="220" t="s">
        <v>447</v>
      </c>
      <c r="T180" s="113" t="s">
        <v>481</v>
      </c>
      <c r="U180" s="71" t="s">
        <v>563</v>
      </c>
      <c r="V180" s="32"/>
      <c r="W180" s="112" t="s">
        <v>834</v>
      </c>
      <c r="X180" s="40" t="s">
        <v>37</v>
      </c>
      <c r="Y180" s="40" t="s">
        <v>36</v>
      </c>
      <c r="Z180" s="40" t="s">
        <v>23</v>
      </c>
      <c r="AA180" s="40" t="s">
        <v>23</v>
      </c>
      <c r="AB180" s="40" t="s">
        <v>23</v>
      </c>
      <c r="AC180" s="40" t="s">
        <v>36</v>
      </c>
      <c r="AD180" s="34" t="str">
        <f t="shared" si="75"/>
        <v>basso</v>
      </c>
      <c r="AE180" s="40" t="s">
        <v>36</v>
      </c>
      <c r="AF180" s="40" t="s">
        <v>23</v>
      </c>
      <c r="AG180" s="40" t="s">
        <v>23</v>
      </c>
      <c r="AH180" s="40" t="s">
        <v>23</v>
      </c>
      <c r="AI180" s="40" t="s">
        <v>37</v>
      </c>
      <c r="AJ180" s="34" t="str">
        <f t="shared" si="76"/>
        <v>basso</v>
      </c>
      <c r="AK180" s="35" t="s">
        <v>643</v>
      </c>
      <c r="AP180" s="25">
        <f t="shared" si="59"/>
        <v>1.6666666666666667</v>
      </c>
      <c r="AQ180" s="25">
        <f t="shared" si="78"/>
        <v>3</v>
      </c>
      <c r="AR180" s="25">
        <f t="shared" si="79"/>
        <v>2</v>
      </c>
      <c r="AS180" s="25">
        <f t="shared" si="80"/>
        <v>1</v>
      </c>
      <c r="AT180" s="25">
        <f t="shared" si="81"/>
        <v>1</v>
      </c>
      <c r="AU180" s="25">
        <f t="shared" si="82"/>
        <v>1</v>
      </c>
      <c r="AV180" s="25">
        <f t="shared" si="83"/>
        <v>2</v>
      </c>
      <c r="AW180" s="25">
        <f t="shared" si="77"/>
        <v>1.6</v>
      </c>
      <c r="AX180" s="25">
        <f t="shared" si="84"/>
        <v>2</v>
      </c>
      <c r="AY180" s="25">
        <f t="shared" si="85"/>
        <v>1</v>
      </c>
      <c r="AZ180" s="25">
        <f t="shared" si="86"/>
        <v>1</v>
      </c>
      <c r="BA180" s="25">
        <f t="shared" si="87"/>
        <v>1</v>
      </c>
      <c r="BB180" s="25">
        <f t="shared" si="88"/>
        <v>3</v>
      </c>
    </row>
    <row r="181" spans="3:54" ht="56.25" x14ac:dyDescent="0.2">
      <c r="C181" s="199"/>
      <c r="D181" s="199"/>
      <c r="E181" s="200"/>
      <c r="F181" s="197"/>
      <c r="G181" s="197"/>
      <c r="H181" s="48" t="s">
        <v>406</v>
      </c>
      <c r="J181" s="26" t="str">
        <f t="shared" si="74"/>
        <v>basso</v>
      </c>
      <c r="K181" s="103" t="s">
        <v>716</v>
      </c>
      <c r="L181" s="58"/>
      <c r="M181" s="116" t="s">
        <v>884</v>
      </c>
      <c r="N181" s="58"/>
      <c r="O181" s="58"/>
      <c r="P181" s="30"/>
      <c r="Q181" s="220"/>
      <c r="R181" s="220"/>
      <c r="S181" s="220"/>
      <c r="T181" s="113" t="s">
        <v>481</v>
      </c>
      <c r="U181" s="71" t="s">
        <v>563</v>
      </c>
      <c r="V181" s="32"/>
      <c r="W181" s="112" t="s">
        <v>406</v>
      </c>
      <c r="X181" s="40" t="s">
        <v>37</v>
      </c>
      <c r="Y181" s="40" t="s">
        <v>36</v>
      </c>
      <c r="Z181" s="40" t="s">
        <v>23</v>
      </c>
      <c r="AA181" s="40" t="s">
        <v>23</v>
      </c>
      <c r="AB181" s="40" t="s">
        <v>23</v>
      </c>
      <c r="AC181" s="40" t="s">
        <v>36</v>
      </c>
      <c r="AD181" s="34" t="str">
        <f t="shared" si="75"/>
        <v>basso</v>
      </c>
      <c r="AE181" s="40" t="s">
        <v>36</v>
      </c>
      <c r="AF181" s="40" t="s">
        <v>23</v>
      </c>
      <c r="AG181" s="40" t="s">
        <v>23</v>
      </c>
      <c r="AH181" s="40" t="s">
        <v>23</v>
      </c>
      <c r="AI181" s="40" t="s">
        <v>37</v>
      </c>
      <c r="AJ181" s="34" t="str">
        <f t="shared" si="76"/>
        <v>basso</v>
      </c>
      <c r="AK181" s="35" t="s">
        <v>643</v>
      </c>
      <c r="AP181" s="25">
        <f t="shared" si="59"/>
        <v>1.6666666666666667</v>
      </c>
      <c r="AQ181" s="25">
        <f t="shared" si="78"/>
        <v>3</v>
      </c>
      <c r="AR181" s="25">
        <f t="shared" si="79"/>
        <v>2</v>
      </c>
      <c r="AS181" s="25">
        <f t="shared" si="80"/>
        <v>1</v>
      </c>
      <c r="AT181" s="25">
        <f t="shared" si="81"/>
        <v>1</v>
      </c>
      <c r="AU181" s="25">
        <f t="shared" si="82"/>
        <v>1</v>
      </c>
      <c r="AV181" s="25">
        <f t="shared" si="83"/>
        <v>2</v>
      </c>
      <c r="AW181" s="25">
        <f t="shared" si="77"/>
        <v>1.6</v>
      </c>
      <c r="AX181" s="25">
        <f t="shared" si="84"/>
        <v>2</v>
      </c>
      <c r="AY181" s="25">
        <f t="shared" si="85"/>
        <v>1</v>
      </c>
      <c r="AZ181" s="25">
        <f t="shared" si="86"/>
        <v>1</v>
      </c>
      <c r="BA181" s="25">
        <f t="shared" si="87"/>
        <v>1</v>
      </c>
      <c r="BB181" s="25">
        <f t="shared" si="88"/>
        <v>3</v>
      </c>
    </row>
    <row r="182" spans="3:54" ht="123.75" x14ac:dyDescent="0.2">
      <c r="C182" s="199"/>
      <c r="D182" s="199"/>
      <c r="E182" s="88" t="s">
        <v>835</v>
      </c>
      <c r="F182" s="91" t="s">
        <v>260</v>
      </c>
      <c r="G182" s="43"/>
      <c r="H182" s="50" t="s">
        <v>404</v>
      </c>
      <c r="J182" s="26" t="str">
        <f t="shared" si="74"/>
        <v>basso</v>
      </c>
      <c r="K182" s="103" t="s">
        <v>716</v>
      </c>
      <c r="L182" s="114" t="s">
        <v>477</v>
      </c>
      <c r="M182" s="116" t="s">
        <v>889</v>
      </c>
      <c r="N182" s="114" t="s">
        <v>669</v>
      </c>
      <c r="O182" s="114" t="s">
        <v>447</v>
      </c>
      <c r="P182" s="98" t="s">
        <v>832</v>
      </c>
      <c r="Q182" s="114" t="s">
        <v>538</v>
      </c>
      <c r="R182" s="63" t="s">
        <v>442</v>
      </c>
      <c r="S182" s="63" t="s">
        <v>539</v>
      </c>
      <c r="T182" s="98" t="s">
        <v>539</v>
      </c>
      <c r="U182" s="71" t="s">
        <v>563</v>
      </c>
      <c r="V182" s="32"/>
      <c r="W182" s="112" t="s">
        <v>833</v>
      </c>
      <c r="X182" s="40" t="s">
        <v>37</v>
      </c>
      <c r="Y182" s="40" t="s">
        <v>36</v>
      </c>
      <c r="Z182" s="40" t="s">
        <v>23</v>
      </c>
      <c r="AA182" s="40" t="s">
        <v>23</v>
      </c>
      <c r="AB182" s="40" t="s">
        <v>23</v>
      </c>
      <c r="AC182" s="40" t="s">
        <v>36</v>
      </c>
      <c r="AD182" s="34" t="str">
        <f t="shared" si="75"/>
        <v>basso</v>
      </c>
      <c r="AE182" s="40" t="s">
        <v>36</v>
      </c>
      <c r="AF182" s="40" t="s">
        <v>23</v>
      </c>
      <c r="AG182" s="40" t="s">
        <v>23</v>
      </c>
      <c r="AH182" s="40" t="s">
        <v>23</v>
      </c>
      <c r="AI182" s="40" t="s">
        <v>37</v>
      </c>
      <c r="AJ182" s="34" t="str">
        <f t="shared" si="76"/>
        <v>basso</v>
      </c>
      <c r="AK182" s="35" t="s">
        <v>643</v>
      </c>
      <c r="AP182" s="25">
        <f t="shared" si="59"/>
        <v>1.6666666666666667</v>
      </c>
      <c r="AQ182" s="25">
        <f t="shared" si="78"/>
        <v>3</v>
      </c>
      <c r="AR182" s="25">
        <f t="shared" si="79"/>
        <v>2</v>
      </c>
      <c r="AS182" s="25">
        <f t="shared" si="80"/>
        <v>1</v>
      </c>
      <c r="AT182" s="25">
        <f t="shared" si="81"/>
        <v>1</v>
      </c>
      <c r="AU182" s="25">
        <f t="shared" si="82"/>
        <v>1</v>
      </c>
      <c r="AV182" s="25">
        <f t="shared" si="83"/>
        <v>2</v>
      </c>
      <c r="AW182" s="25">
        <f t="shared" si="77"/>
        <v>1.6</v>
      </c>
      <c r="AX182" s="25">
        <f t="shared" si="84"/>
        <v>2</v>
      </c>
      <c r="AY182" s="25">
        <f t="shared" si="85"/>
        <v>1</v>
      </c>
      <c r="AZ182" s="25">
        <f t="shared" si="86"/>
        <v>1</v>
      </c>
      <c r="BA182" s="25">
        <f t="shared" si="87"/>
        <v>1</v>
      </c>
      <c r="BB182" s="25">
        <f t="shared" si="88"/>
        <v>3</v>
      </c>
    </row>
    <row r="183" spans="3:54" ht="123.75" x14ac:dyDescent="0.2">
      <c r="C183" s="199"/>
      <c r="D183" s="199"/>
      <c r="E183" s="88" t="s">
        <v>261</v>
      </c>
      <c r="F183" s="91" t="s">
        <v>262</v>
      </c>
      <c r="G183" s="43"/>
      <c r="H183" s="50" t="s">
        <v>404</v>
      </c>
      <c r="J183" s="26" t="str">
        <f t="shared" si="74"/>
        <v>basso</v>
      </c>
      <c r="K183" s="103" t="s">
        <v>716</v>
      </c>
      <c r="L183" s="114" t="s">
        <v>459</v>
      </c>
      <c r="M183" s="116" t="s">
        <v>889</v>
      </c>
      <c r="N183" s="114" t="s">
        <v>440</v>
      </c>
      <c r="O183" s="114" t="s">
        <v>476</v>
      </c>
      <c r="P183" s="107"/>
      <c r="Q183" s="114" t="s">
        <v>540</v>
      </c>
      <c r="R183" s="63" t="s">
        <v>541</v>
      </c>
      <c r="S183" s="63" t="s">
        <v>542</v>
      </c>
      <c r="T183" s="113" t="s">
        <v>522</v>
      </c>
      <c r="U183" s="71" t="s">
        <v>836</v>
      </c>
      <c r="V183" s="32"/>
      <c r="W183" s="112" t="s">
        <v>833</v>
      </c>
      <c r="X183" s="40" t="s">
        <v>37</v>
      </c>
      <c r="Y183" s="40" t="s">
        <v>36</v>
      </c>
      <c r="Z183" s="40" t="s">
        <v>23</v>
      </c>
      <c r="AA183" s="40" t="s">
        <v>23</v>
      </c>
      <c r="AB183" s="40" t="s">
        <v>23</v>
      </c>
      <c r="AC183" s="40" t="s">
        <v>36</v>
      </c>
      <c r="AD183" s="34" t="str">
        <f t="shared" si="75"/>
        <v>basso</v>
      </c>
      <c r="AE183" s="40" t="s">
        <v>36</v>
      </c>
      <c r="AF183" s="40" t="s">
        <v>23</v>
      </c>
      <c r="AG183" s="40" t="s">
        <v>23</v>
      </c>
      <c r="AH183" s="40" t="s">
        <v>23</v>
      </c>
      <c r="AI183" s="40" t="s">
        <v>37</v>
      </c>
      <c r="AJ183" s="34" t="str">
        <f t="shared" si="76"/>
        <v>basso</v>
      </c>
      <c r="AK183" s="35" t="s">
        <v>643</v>
      </c>
      <c r="AP183" s="25">
        <f t="shared" si="59"/>
        <v>1.6666666666666667</v>
      </c>
      <c r="AQ183" s="25">
        <f t="shared" si="78"/>
        <v>3</v>
      </c>
      <c r="AR183" s="25">
        <f t="shared" si="79"/>
        <v>2</v>
      </c>
      <c r="AS183" s="25">
        <f t="shared" si="80"/>
        <v>1</v>
      </c>
      <c r="AT183" s="25">
        <f t="shared" si="81"/>
        <v>1</v>
      </c>
      <c r="AU183" s="25">
        <f t="shared" si="82"/>
        <v>1</v>
      </c>
      <c r="AV183" s="25">
        <f t="shared" si="83"/>
        <v>2</v>
      </c>
      <c r="AW183" s="25">
        <f t="shared" si="77"/>
        <v>1.6</v>
      </c>
      <c r="AX183" s="25">
        <f t="shared" si="84"/>
        <v>2</v>
      </c>
      <c r="AY183" s="25">
        <f t="shared" si="85"/>
        <v>1</v>
      </c>
      <c r="AZ183" s="25">
        <f t="shared" si="86"/>
        <v>1</v>
      </c>
      <c r="BA183" s="25">
        <f t="shared" si="87"/>
        <v>1</v>
      </c>
      <c r="BB183" s="25">
        <f t="shared" si="88"/>
        <v>3</v>
      </c>
    </row>
    <row r="184" spans="3:54" ht="56.25" customHeight="1" x14ac:dyDescent="0.2">
      <c r="C184" s="199"/>
      <c r="D184" s="199" t="s">
        <v>263</v>
      </c>
      <c r="E184" s="200" t="s">
        <v>264</v>
      </c>
      <c r="F184" s="91" t="s">
        <v>265</v>
      </c>
      <c r="G184" s="43"/>
      <c r="H184" s="50" t="s">
        <v>407</v>
      </c>
      <c r="J184" s="26" t="str">
        <f t="shared" si="74"/>
        <v>basso</v>
      </c>
      <c r="K184" s="103" t="s">
        <v>837</v>
      </c>
      <c r="L184" s="114"/>
      <c r="M184" s="116" t="s">
        <v>884</v>
      </c>
      <c r="N184" s="114"/>
      <c r="O184" s="114"/>
      <c r="P184" s="107"/>
      <c r="Q184" s="114"/>
      <c r="R184" s="63"/>
      <c r="S184" s="70"/>
      <c r="T184" s="31"/>
      <c r="U184" s="71"/>
      <c r="V184" s="32"/>
      <c r="W184" s="33" t="s">
        <v>50</v>
      </c>
      <c r="X184" s="40" t="s">
        <v>36</v>
      </c>
      <c r="Y184" s="40" t="s">
        <v>36</v>
      </c>
      <c r="Z184" s="40" t="s">
        <v>23</v>
      </c>
      <c r="AA184" s="40" t="s">
        <v>36</v>
      </c>
      <c r="AB184" s="40" t="s">
        <v>23</v>
      </c>
      <c r="AC184" s="40" t="s">
        <v>36</v>
      </c>
      <c r="AD184" s="34" t="str">
        <f t="shared" si="75"/>
        <v>basso</v>
      </c>
      <c r="AE184" s="40" t="s">
        <v>36</v>
      </c>
      <c r="AF184" s="40" t="s">
        <v>568</v>
      </c>
      <c r="AG184" s="40" t="s">
        <v>23</v>
      </c>
      <c r="AH184" s="40" t="s">
        <v>37</v>
      </c>
      <c r="AI184" s="40" t="s">
        <v>23</v>
      </c>
      <c r="AJ184" s="34" t="str">
        <f t="shared" si="76"/>
        <v>basso</v>
      </c>
      <c r="AK184" s="35" t="s">
        <v>51</v>
      </c>
      <c r="AP184" s="25">
        <f t="shared" si="59"/>
        <v>1.6666666666666667</v>
      </c>
      <c r="AQ184" s="25">
        <f t="shared" si="78"/>
        <v>2</v>
      </c>
      <c r="AR184" s="25">
        <f t="shared" si="79"/>
        <v>2</v>
      </c>
      <c r="AS184" s="25">
        <f t="shared" si="80"/>
        <v>1</v>
      </c>
      <c r="AT184" s="25">
        <f t="shared" si="81"/>
        <v>2</v>
      </c>
      <c r="AU184" s="25">
        <f t="shared" si="82"/>
        <v>1</v>
      </c>
      <c r="AV184" s="25">
        <f t="shared" si="83"/>
        <v>2</v>
      </c>
      <c r="AW184" s="25">
        <f t="shared" si="77"/>
        <v>2.2000000000000002</v>
      </c>
      <c r="AX184" s="25">
        <f t="shared" si="84"/>
        <v>2</v>
      </c>
      <c r="AY184" s="25">
        <f t="shared" si="85"/>
        <v>4</v>
      </c>
      <c r="AZ184" s="25">
        <f t="shared" si="86"/>
        <v>1</v>
      </c>
      <c r="BA184" s="25">
        <f t="shared" si="87"/>
        <v>3</v>
      </c>
      <c r="BB184" s="25">
        <f t="shared" si="88"/>
        <v>1</v>
      </c>
    </row>
    <row r="185" spans="3:54" ht="56.25" x14ac:dyDescent="0.2">
      <c r="C185" s="199"/>
      <c r="D185" s="199"/>
      <c r="E185" s="200"/>
      <c r="F185" s="91" t="s">
        <v>266</v>
      </c>
      <c r="G185" s="43"/>
      <c r="H185" s="50" t="s">
        <v>408</v>
      </c>
      <c r="J185" s="26" t="str">
        <f t="shared" si="74"/>
        <v>basso</v>
      </c>
      <c r="K185" s="103" t="s">
        <v>716</v>
      </c>
      <c r="L185" s="114"/>
      <c r="M185" s="116" t="s">
        <v>884</v>
      </c>
      <c r="N185" s="114"/>
      <c r="O185" s="114"/>
      <c r="P185" s="107"/>
      <c r="Q185" s="114" t="s">
        <v>543</v>
      </c>
      <c r="R185" s="63" t="s">
        <v>573</v>
      </c>
      <c r="S185" s="70" t="s">
        <v>447</v>
      </c>
      <c r="T185" s="31"/>
      <c r="U185" s="71"/>
      <c r="V185" s="32"/>
      <c r="W185" s="33" t="s">
        <v>50</v>
      </c>
      <c r="X185" s="40" t="s">
        <v>37</v>
      </c>
      <c r="Y185" s="40" t="s">
        <v>36</v>
      </c>
      <c r="Z185" s="40" t="s">
        <v>36</v>
      </c>
      <c r="AA185" s="40" t="s">
        <v>37</v>
      </c>
      <c r="AB185" s="40" t="s">
        <v>36</v>
      </c>
      <c r="AC185" s="40" t="s">
        <v>36</v>
      </c>
      <c r="AD185" s="34" t="str">
        <f t="shared" si="75"/>
        <v>basso</v>
      </c>
      <c r="AE185" s="40" t="s">
        <v>36</v>
      </c>
      <c r="AF185" s="40" t="s">
        <v>568</v>
      </c>
      <c r="AG185" s="40" t="s">
        <v>23</v>
      </c>
      <c r="AH185" s="40" t="s">
        <v>37</v>
      </c>
      <c r="AI185" s="40" t="s">
        <v>23</v>
      </c>
      <c r="AJ185" s="34" t="str">
        <f t="shared" si="76"/>
        <v>basso</v>
      </c>
      <c r="AK185" s="35" t="s">
        <v>51</v>
      </c>
      <c r="AP185" s="25">
        <f t="shared" si="59"/>
        <v>2.3333333333333335</v>
      </c>
      <c r="AQ185" s="25">
        <f t="shared" si="78"/>
        <v>3</v>
      </c>
      <c r="AR185" s="25">
        <f t="shared" si="79"/>
        <v>2</v>
      </c>
      <c r="AS185" s="25">
        <f t="shared" si="80"/>
        <v>2</v>
      </c>
      <c r="AT185" s="25">
        <f t="shared" si="81"/>
        <v>3</v>
      </c>
      <c r="AU185" s="25">
        <f t="shared" si="82"/>
        <v>2</v>
      </c>
      <c r="AV185" s="25">
        <f t="shared" si="83"/>
        <v>2</v>
      </c>
      <c r="AW185" s="25">
        <f t="shared" si="77"/>
        <v>2.2000000000000002</v>
      </c>
      <c r="AX185" s="25">
        <f t="shared" si="84"/>
        <v>2</v>
      </c>
      <c r="AY185" s="25">
        <f t="shared" si="85"/>
        <v>4</v>
      </c>
      <c r="AZ185" s="25">
        <f t="shared" si="86"/>
        <v>1</v>
      </c>
      <c r="BA185" s="25">
        <f t="shared" si="87"/>
        <v>3</v>
      </c>
      <c r="BB185" s="25">
        <f t="shared" si="88"/>
        <v>1</v>
      </c>
    </row>
    <row r="186" spans="3:54" ht="33.75" customHeight="1" x14ac:dyDescent="0.2">
      <c r="C186" s="199"/>
      <c r="D186" s="199" t="s">
        <v>267</v>
      </c>
      <c r="E186" s="200" t="s">
        <v>268</v>
      </c>
      <c r="F186" s="47" t="s">
        <v>269</v>
      </c>
      <c r="G186" s="47"/>
      <c r="H186" s="48" t="s">
        <v>409</v>
      </c>
      <c r="J186" s="26" t="str">
        <f t="shared" si="74"/>
        <v>basso</v>
      </c>
      <c r="K186" s="103" t="s">
        <v>716</v>
      </c>
      <c r="L186" s="114" t="s">
        <v>478</v>
      </c>
      <c r="M186" s="139"/>
      <c r="N186" s="114" t="s">
        <v>442</v>
      </c>
      <c r="O186" s="114" t="s">
        <v>447</v>
      </c>
      <c r="P186" s="113" t="s">
        <v>463</v>
      </c>
      <c r="Q186" s="114" t="s">
        <v>840</v>
      </c>
      <c r="R186" s="85" t="s">
        <v>442</v>
      </c>
      <c r="S186" s="70" t="s">
        <v>447</v>
      </c>
      <c r="T186" s="113" t="s">
        <v>481</v>
      </c>
      <c r="U186" s="71" t="s">
        <v>564</v>
      </c>
      <c r="V186" s="32"/>
      <c r="W186" s="112" t="s">
        <v>409</v>
      </c>
      <c r="X186" s="40" t="s">
        <v>36</v>
      </c>
      <c r="Y186" s="40" t="s">
        <v>37</v>
      </c>
      <c r="Z186" s="40" t="s">
        <v>23</v>
      </c>
      <c r="AA186" s="40" t="s">
        <v>37</v>
      </c>
      <c r="AB186" s="40" t="s">
        <v>23</v>
      </c>
      <c r="AC186" s="40" t="s">
        <v>36</v>
      </c>
      <c r="AD186" s="34" t="str">
        <f t="shared" si="75"/>
        <v>basso</v>
      </c>
      <c r="AE186" s="40" t="s">
        <v>36</v>
      </c>
      <c r="AF186" s="40" t="s">
        <v>568</v>
      </c>
      <c r="AG186" s="40" t="s">
        <v>23</v>
      </c>
      <c r="AH186" s="40" t="s">
        <v>37</v>
      </c>
      <c r="AI186" s="40" t="s">
        <v>23</v>
      </c>
      <c r="AJ186" s="34" t="str">
        <f t="shared" si="76"/>
        <v>basso</v>
      </c>
      <c r="AK186" s="35" t="s">
        <v>645</v>
      </c>
      <c r="AP186" s="25">
        <f t="shared" si="59"/>
        <v>2</v>
      </c>
      <c r="AQ186" s="25">
        <f t="shared" si="78"/>
        <v>2</v>
      </c>
      <c r="AR186" s="25">
        <f t="shared" si="79"/>
        <v>3</v>
      </c>
      <c r="AS186" s="25">
        <f t="shared" si="80"/>
        <v>1</v>
      </c>
      <c r="AT186" s="25">
        <f t="shared" si="81"/>
        <v>3</v>
      </c>
      <c r="AU186" s="25">
        <f t="shared" si="82"/>
        <v>1</v>
      </c>
      <c r="AV186" s="25">
        <f t="shared" si="83"/>
        <v>2</v>
      </c>
      <c r="AW186" s="25">
        <f t="shared" si="77"/>
        <v>2.2000000000000002</v>
      </c>
      <c r="AX186" s="25">
        <f t="shared" si="84"/>
        <v>2</v>
      </c>
      <c r="AY186" s="25">
        <f t="shared" si="85"/>
        <v>4</v>
      </c>
      <c r="AZ186" s="25">
        <f t="shared" si="86"/>
        <v>1</v>
      </c>
      <c r="BA186" s="25">
        <f t="shared" si="87"/>
        <v>3</v>
      </c>
      <c r="BB186" s="25">
        <f t="shared" si="88"/>
        <v>1</v>
      </c>
    </row>
    <row r="187" spans="3:54" ht="67.5" x14ac:dyDescent="0.2">
      <c r="C187" s="199"/>
      <c r="D187" s="199"/>
      <c r="E187" s="200"/>
      <c r="F187" s="47" t="s">
        <v>270</v>
      </c>
      <c r="G187" s="47"/>
      <c r="H187" s="48" t="s">
        <v>410</v>
      </c>
      <c r="J187" s="26" t="str">
        <f t="shared" si="74"/>
        <v>basso</v>
      </c>
      <c r="K187" s="103" t="s">
        <v>716</v>
      </c>
      <c r="L187" s="114" t="s">
        <v>478</v>
      </c>
      <c r="M187" s="139" t="s">
        <v>889</v>
      </c>
      <c r="N187" s="114" t="s">
        <v>442</v>
      </c>
      <c r="O187" s="114" t="s">
        <v>447</v>
      </c>
      <c r="P187" s="113" t="s">
        <v>463</v>
      </c>
      <c r="Q187" s="114" t="s">
        <v>840</v>
      </c>
      <c r="R187" s="85" t="s">
        <v>442</v>
      </c>
      <c r="S187" s="70" t="s">
        <v>447</v>
      </c>
      <c r="T187" s="113" t="s">
        <v>481</v>
      </c>
      <c r="U187" s="71" t="s">
        <v>564</v>
      </c>
      <c r="V187" s="32"/>
      <c r="W187" s="112" t="s">
        <v>410</v>
      </c>
      <c r="X187" s="40" t="s">
        <v>36</v>
      </c>
      <c r="Y187" s="40" t="s">
        <v>37</v>
      </c>
      <c r="Z187" s="40" t="s">
        <v>23</v>
      </c>
      <c r="AA187" s="40" t="s">
        <v>37</v>
      </c>
      <c r="AB187" s="40" t="s">
        <v>23</v>
      </c>
      <c r="AC187" s="40" t="s">
        <v>36</v>
      </c>
      <c r="AD187" s="34" t="str">
        <f t="shared" si="75"/>
        <v>basso</v>
      </c>
      <c r="AE187" s="40" t="s">
        <v>36</v>
      </c>
      <c r="AF187" s="40" t="s">
        <v>568</v>
      </c>
      <c r="AG187" s="40" t="s">
        <v>23</v>
      </c>
      <c r="AH187" s="40" t="s">
        <v>37</v>
      </c>
      <c r="AI187" s="40" t="s">
        <v>23</v>
      </c>
      <c r="AJ187" s="34" t="str">
        <f t="shared" si="76"/>
        <v>basso</v>
      </c>
      <c r="AK187" s="35" t="s">
        <v>645</v>
      </c>
      <c r="AP187" s="25">
        <f t="shared" si="59"/>
        <v>2</v>
      </c>
      <c r="AQ187" s="25">
        <f t="shared" si="78"/>
        <v>2</v>
      </c>
      <c r="AR187" s="25">
        <f t="shared" si="79"/>
        <v>3</v>
      </c>
      <c r="AS187" s="25">
        <f t="shared" si="80"/>
        <v>1</v>
      </c>
      <c r="AT187" s="25">
        <f t="shared" si="81"/>
        <v>3</v>
      </c>
      <c r="AU187" s="25">
        <f t="shared" si="82"/>
        <v>1</v>
      </c>
      <c r="AV187" s="25">
        <f t="shared" si="83"/>
        <v>2</v>
      </c>
      <c r="AW187" s="25">
        <f t="shared" si="77"/>
        <v>2.2000000000000002</v>
      </c>
      <c r="AX187" s="25">
        <f t="shared" si="84"/>
        <v>2</v>
      </c>
      <c r="AY187" s="25">
        <f t="shared" si="85"/>
        <v>4</v>
      </c>
      <c r="AZ187" s="25">
        <f t="shared" si="86"/>
        <v>1</v>
      </c>
      <c r="BA187" s="25">
        <f t="shared" si="87"/>
        <v>3</v>
      </c>
      <c r="BB187" s="25">
        <f t="shared" si="88"/>
        <v>1</v>
      </c>
    </row>
    <row r="188" spans="3:54" ht="30" x14ac:dyDescent="0.2">
      <c r="C188" s="199"/>
      <c r="D188" s="199"/>
      <c r="E188" s="200"/>
      <c r="F188" s="47" t="s">
        <v>271</v>
      </c>
      <c r="G188" s="47"/>
      <c r="H188" s="48" t="s">
        <v>50</v>
      </c>
      <c r="J188" s="26" t="str">
        <f t="shared" si="74"/>
        <v>basso</v>
      </c>
      <c r="K188" s="103" t="s">
        <v>716</v>
      </c>
      <c r="L188" s="114" t="s">
        <v>725</v>
      </c>
      <c r="M188" s="139"/>
      <c r="N188" s="114" t="s">
        <v>442</v>
      </c>
      <c r="O188" s="114" t="s">
        <v>447</v>
      </c>
      <c r="P188" s="113" t="s">
        <v>463</v>
      </c>
      <c r="Q188" s="114" t="s">
        <v>840</v>
      </c>
      <c r="R188" s="85" t="s">
        <v>442</v>
      </c>
      <c r="S188" s="70" t="s">
        <v>447</v>
      </c>
      <c r="T188" s="113" t="s">
        <v>481</v>
      </c>
      <c r="U188" s="71" t="s">
        <v>564</v>
      </c>
      <c r="V188" s="32"/>
      <c r="W188" s="112" t="s">
        <v>50</v>
      </c>
      <c r="X188" s="40" t="s">
        <v>36</v>
      </c>
      <c r="Y188" s="40" t="s">
        <v>37</v>
      </c>
      <c r="Z188" s="40" t="s">
        <v>23</v>
      </c>
      <c r="AA188" s="40" t="s">
        <v>37</v>
      </c>
      <c r="AB188" s="40" t="s">
        <v>23</v>
      </c>
      <c r="AC188" s="40" t="s">
        <v>36</v>
      </c>
      <c r="AD188" s="34" t="str">
        <f t="shared" si="75"/>
        <v>basso</v>
      </c>
      <c r="AE188" s="40" t="s">
        <v>36</v>
      </c>
      <c r="AF188" s="40" t="s">
        <v>568</v>
      </c>
      <c r="AG188" s="40" t="s">
        <v>23</v>
      </c>
      <c r="AH188" s="40" t="s">
        <v>37</v>
      </c>
      <c r="AI188" s="40" t="s">
        <v>23</v>
      </c>
      <c r="AJ188" s="34" t="str">
        <f t="shared" si="76"/>
        <v>basso</v>
      </c>
      <c r="AK188" s="35" t="s">
        <v>645</v>
      </c>
      <c r="AP188" s="25">
        <f t="shared" si="59"/>
        <v>2</v>
      </c>
      <c r="AQ188" s="25">
        <f t="shared" si="78"/>
        <v>2</v>
      </c>
      <c r="AR188" s="25">
        <f t="shared" si="79"/>
        <v>3</v>
      </c>
      <c r="AS188" s="25">
        <f t="shared" si="80"/>
        <v>1</v>
      </c>
      <c r="AT188" s="25">
        <f t="shared" si="81"/>
        <v>3</v>
      </c>
      <c r="AU188" s="25">
        <f t="shared" si="82"/>
        <v>1</v>
      </c>
      <c r="AV188" s="25">
        <f t="shared" si="83"/>
        <v>2</v>
      </c>
      <c r="AW188" s="25">
        <f t="shared" si="77"/>
        <v>2.2000000000000002</v>
      </c>
      <c r="AX188" s="25">
        <f t="shared" si="84"/>
        <v>2</v>
      </c>
      <c r="AY188" s="25">
        <f t="shared" si="85"/>
        <v>4</v>
      </c>
      <c r="AZ188" s="25">
        <f t="shared" si="86"/>
        <v>1</v>
      </c>
      <c r="BA188" s="25">
        <f t="shared" si="87"/>
        <v>3</v>
      </c>
      <c r="BB188" s="25">
        <f t="shared" si="88"/>
        <v>1</v>
      </c>
    </row>
    <row r="189" spans="3:54" ht="45" x14ac:dyDescent="0.2">
      <c r="C189" s="199"/>
      <c r="D189" s="199"/>
      <c r="E189" s="88" t="s">
        <v>272</v>
      </c>
      <c r="F189" s="47" t="s">
        <v>273</v>
      </c>
      <c r="G189" s="47"/>
      <c r="H189" s="48" t="s">
        <v>411</v>
      </c>
      <c r="J189" s="26" t="str">
        <f t="shared" si="74"/>
        <v>basso</v>
      </c>
      <c r="K189" s="103" t="s">
        <v>701</v>
      </c>
      <c r="L189" s="114" t="s">
        <v>479</v>
      </c>
      <c r="M189" s="139" t="s">
        <v>889</v>
      </c>
      <c r="N189" s="114" t="s">
        <v>442</v>
      </c>
      <c r="O189" s="114" t="s">
        <v>447</v>
      </c>
      <c r="P189" s="107"/>
      <c r="Q189" s="114" t="s">
        <v>544</v>
      </c>
      <c r="R189" s="85" t="s">
        <v>442</v>
      </c>
      <c r="S189" s="70" t="s">
        <v>447</v>
      </c>
      <c r="T189" s="31"/>
      <c r="U189" s="71" t="s">
        <v>565</v>
      </c>
      <c r="V189" s="32"/>
      <c r="W189" s="112" t="s">
        <v>411</v>
      </c>
      <c r="X189" s="40" t="s">
        <v>36</v>
      </c>
      <c r="Y189" s="40" t="s">
        <v>37</v>
      </c>
      <c r="Z189" s="40" t="s">
        <v>23</v>
      </c>
      <c r="AA189" s="40" t="s">
        <v>37</v>
      </c>
      <c r="AB189" s="40" t="s">
        <v>23</v>
      </c>
      <c r="AC189" s="40" t="s">
        <v>36</v>
      </c>
      <c r="AD189" s="34" t="str">
        <f t="shared" si="75"/>
        <v>basso</v>
      </c>
      <c r="AE189" s="40" t="s">
        <v>36</v>
      </c>
      <c r="AF189" s="40" t="s">
        <v>568</v>
      </c>
      <c r="AG189" s="40" t="s">
        <v>23</v>
      </c>
      <c r="AH189" s="40" t="s">
        <v>37</v>
      </c>
      <c r="AI189" s="40" t="s">
        <v>23</v>
      </c>
      <c r="AJ189" s="34" t="str">
        <f t="shared" si="76"/>
        <v>basso</v>
      </c>
      <c r="AK189" s="35" t="s">
        <v>613</v>
      </c>
      <c r="AP189" s="25">
        <f t="shared" si="59"/>
        <v>2</v>
      </c>
      <c r="AQ189" s="25">
        <f t="shared" si="78"/>
        <v>2</v>
      </c>
      <c r="AR189" s="25">
        <f t="shared" si="79"/>
        <v>3</v>
      </c>
      <c r="AS189" s="25">
        <f t="shared" si="80"/>
        <v>1</v>
      </c>
      <c r="AT189" s="25">
        <f t="shared" si="81"/>
        <v>3</v>
      </c>
      <c r="AU189" s="25">
        <f t="shared" si="82"/>
        <v>1</v>
      </c>
      <c r="AV189" s="25">
        <f t="shared" si="83"/>
        <v>2</v>
      </c>
      <c r="AW189" s="25">
        <f t="shared" si="77"/>
        <v>2.2000000000000002</v>
      </c>
      <c r="AX189" s="25">
        <f t="shared" si="84"/>
        <v>2</v>
      </c>
      <c r="AY189" s="25">
        <f t="shared" si="85"/>
        <v>4</v>
      </c>
      <c r="AZ189" s="25">
        <f t="shared" si="86"/>
        <v>1</v>
      </c>
      <c r="BA189" s="25">
        <f t="shared" si="87"/>
        <v>3</v>
      </c>
      <c r="BB189" s="25">
        <f t="shared" si="88"/>
        <v>1</v>
      </c>
    </row>
    <row r="190" spans="3:54" ht="45" x14ac:dyDescent="0.2">
      <c r="C190" s="199"/>
      <c r="D190" s="199"/>
      <c r="E190" s="200" t="s">
        <v>274</v>
      </c>
      <c r="F190" s="47" t="s">
        <v>275</v>
      </c>
      <c r="G190" s="47"/>
      <c r="H190" s="48" t="s">
        <v>50</v>
      </c>
      <c r="J190" s="26" t="str">
        <f t="shared" si="74"/>
        <v>basso</v>
      </c>
      <c r="K190" s="103" t="s">
        <v>838</v>
      </c>
      <c r="L190" s="114" t="s">
        <v>839</v>
      </c>
      <c r="M190" s="139"/>
      <c r="N190" s="114" t="s">
        <v>442</v>
      </c>
      <c r="O190" s="114" t="s">
        <v>447</v>
      </c>
      <c r="P190" s="107"/>
      <c r="Q190" s="114"/>
      <c r="R190" s="85" t="s">
        <v>442</v>
      </c>
      <c r="S190" s="70" t="s">
        <v>447</v>
      </c>
      <c r="T190" s="31"/>
      <c r="U190" s="71" t="s">
        <v>841</v>
      </c>
      <c r="V190" s="32"/>
      <c r="W190" s="112" t="s">
        <v>50</v>
      </c>
      <c r="X190" s="40" t="s">
        <v>36</v>
      </c>
      <c r="Y190" s="40" t="s">
        <v>37</v>
      </c>
      <c r="Z190" s="40" t="s">
        <v>23</v>
      </c>
      <c r="AA190" s="40" t="s">
        <v>37</v>
      </c>
      <c r="AB190" s="40" t="s">
        <v>23</v>
      </c>
      <c r="AC190" s="40" t="s">
        <v>36</v>
      </c>
      <c r="AD190" s="34" t="str">
        <f t="shared" si="75"/>
        <v>basso</v>
      </c>
      <c r="AE190" s="40" t="s">
        <v>36</v>
      </c>
      <c r="AF190" s="40" t="s">
        <v>568</v>
      </c>
      <c r="AG190" s="40" t="s">
        <v>23</v>
      </c>
      <c r="AH190" s="40" t="s">
        <v>37</v>
      </c>
      <c r="AI190" s="40" t="s">
        <v>23</v>
      </c>
      <c r="AJ190" s="34" t="str">
        <f t="shared" si="76"/>
        <v>basso</v>
      </c>
      <c r="AK190" s="35" t="s">
        <v>645</v>
      </c>
      <c r="AP190" s="25">
        <f t="shared" ref="AP190:AP229" si="89">SUM(AQ190:AV190)/6</f>
        <v>2</v>
      </c>
      <c r="AQ190" s="25">
        <f t="shared" si="78"/>
        <v>2</v>
      </c>
      <c r="AR190" s="25">
        <f t="shared" si="79"/>
        <v>3</v>
      </c>
      <c r="AS190" s="25">
        <f t="shared" si="80"/>
        <v>1</v>
      </c>
      <c r="AT190" s="25">
        <f t="shared" si="81"/>
        <v>3</v>
      </c>
      <c r="AU190" s="25">
        <f t="shared" si="82"/>
        <v>1</v>
      </c>
      <c r="AV190" s="25">
        <f t="shared" si="83"/>
        <v>2</v>
      </c>
      <c r="AW190" s="25">
        <f t="shared" si="77"/>
        <v>2.2000000000000002</v>
      </c>
      <c r="AX190" s="25">
        <f t="shared" si="84"/>
        <v>2</v>
      </c>
      <c r="AY190" s="25">
        <f t="shared" si="85"/>
        <v>4</v>
      </c>
      <c r="AZ190" s="25">
        <f t="shared" si="86"/>
        <v>1</v>
      </c>
      <c r="BA190" s="25">
        <f t="shared" si="87"/>
        <v>3</v>
      </c>
      <c r="BB190" s="25">
        <f t="shared" si="88"/>
        <v>1</v>
      </c>
    </row>
    <row r="191" spans="3:54" ht="33.75" x14ac:dyDescent="0.2">
      <c r="C191" s="199"/>
      <c r="D191" s="199"/>
      <c r="E191" s="200"/>
      <c r="F191" s="47" t="s">
        <v>276</v>
      </c>
      <c r="G191" s="47"/>
      <c r="H191" s="48" t="s">
        <v>50</v>
      </c>
      <c r="J191" s="26" t="str">
        <f t="shared" si="74"/>
        <v>basso</v>
      </c>
      <c r="K191" s="103" t="s">
        <v>838</v>
      </c>
      <c r="L191" s="114" t="s">
        <v>839</v>
      </c>
      <c r="M191" s="139"/>
      <c r="N191" s="114" t="s">
        <v>442</v>
      </c>
      <c r="O191" s="114" t="s">
        <v>447</v>
      </c>
      <c r="P191" s="107"/>
      <c r="Q191" s="114"/>
      <c r="R191" s="85" t="s">
        <v>442</v>
      </c>
      <c r="S191" s="70" t="s">
        <v>447</v>
      </c>
      <c r="T191" s="31"/>
      <c r="U191" s="71" t="s">
        <v>841</v>
      </c>
      <c r="V191" s="32"/>
      <c r="W191" s="112" t="s">
        <v>50</v>
      </c>
      <c r="X191" s="40" t="s">
        <v>36</v>
      </c>
      <c r="Y191" s="40" t="s">
        <v>37</v>
      </c>
      <c r="Z191" s="40" t="s">
        <v>23</v>
      </c>
      <c r="AA191" s="40" t="s">
        <v>37</v>
      </c>
      <c r="AB191" s="40" t="s">
        <v>23</v>
      </c>
      <c r="AC191" s="40" t="s">
        <v>36</v>
      </c>
      <c r="AD191" s="34" t="str">
        <f t="shared" si="75"/>
        <v>basso</v>
      </c>
      <c r="AE191" s="40" t="s">
        <v>36</v>
      </c>
      <c r="AF191" s="40" t="s">
        <v>568</v>
      </c>
      <c r="AG191" s="40" t="s">
        <v>23</v>
      </c>
      <c r="AH191" s="40" t="s">
        <v>37</v>
      </c>
      <c r="AI191" s="40" t="s">
        <v>23</v>
      </c>
      <c r="AJ191" s="34" t="str">
        <f t="shared" si="76"/>
        <v>basso</v>
      </c>
      <c r="AK191" s="35" t="s">
        <v>613</v>
      </c>
      <c r="AP191" s="25">
        <f t="shared" si="89"/>
        <v>2</v>
      </c>
      <c r="AQ191" s="25">
        <f t="shared" si="78"/>
        <v>2</v>
      </c>
      <c r="AR191" s="25">
        <f t="shared" si="79"/>
        <v>3</v>
      </c>
      <c r="AS191" s="25">
        <f t="shared" si="80"/>
        <v>1</v>
      </c>
      <c r="AT191" s="25">
        <f t="shared" si="81"/>
        <v>3</v>
      </c>
      <c r="AU191" s="25">
        <f t="shared" si="82"/>
        <v>1</v>
      </c>
      <c r="AV191" s="25">
        <f t="shared" si="83"/>
        <v>2</v>
      </c>
      <c r="AW191" s="25">
        <f t="shared" si="77"/>
        <v>2.2000000000000002</v>
      </c>
      <c r="AX191" s="25">
        <f t="shared" si="84"/>
        <v>2</v>
      </c>
      <c r="AY191" s="25">
        <f t="shared" si="85"/>
        <v>4</v>
      </c>
      <c r="AZ191" s="25">
        <f t="shared" si="86"/>
        <v>1</v>
      </c>
      <c r="BA191" s="25">
        <f t="shared" si="87"/>
        <v>3</v>
      </c>
      <c r="BB191" s="25">
        <f t="shared" si="88"/>
        <v>1</v>
      </c>
    </row>
    <row r="192" spans="3:54" ht="45" x14ac:dyDescent="0.2">
      <c r="C192" s="199"/>
      <c r="D192" s="199"/>
      <c r="E192" s="200"/>
      <c r="F192" s="47" t="s">
        <v>277</v>
      </c>
      <c r="G192" s="47"/>
      <c r="H192" s="48" t="s">
        <v>412</v>
      </c>
      <c r="J192" s="26" t="str">
        <f t="shared" si="74"/>
        <v>basso</v>
      </c>
      <c r="K192" s="103" t="s">
        <v>838</v>
      </c>
      <c r="L192" s="114" t="s">
        <v>839</v>
      </c>
      <c r="M192" s="139"/>
      <c r="N192" s="114" t="s">
        <v>442</v>
      </c>
      <c r="O192" s="114" t="s">
        <v>447</v>
      </c>
      <c r="P192" s="107"/>
      <c r="Q192" s="114" t="s">
        <v>546</v>
      </c>
      <c r="R192" s="85" t="s">
        <v>442</v>
      </c>
      <c r="S192" s="70" t="s">
        <v>447</v>
      </c>
      <c r="T192" s="31"/>
      <c r="U192" s="71" t="s">
        <v>841</v>
      </c>
      <c r="V192" s="32"/>
      <c r="W192" s="112" t="s">
        <v>412</v>
      </c>
      <c r="X192" s="40" t="s">
        <v>36</v>
      </c>
      <c r="Y192" s="40" t="s">
        <v>37</v>
      </c>
      <c r="Z192" s="40" t="s">
        <v>23</v>
      </c>
      <c r="AA192" s="40" t="s">
        <v>37</v>
      </c>
      <c r="AB192" s="40" t="s">
        <v>23</v>
      </c>
      <c r="AC192" s="40" t="s">
        <v>36</v>
      </c>
      <c r="AD192" s="34" t="str">
        <f t="shared" si="75"/>
        <v>basso</v>
      </c>
      <c r="AE192" s="40" t="s">
        <v>36</v>
      </c>
      <c r="AF192" s="40" t="s">
        <v>568</v>
      </c>
      <c r="AG192" s="40" t="s">
        <v>23</v>
      </c>
      <c r="AH192" s="40" t="s">
        <v>37</v>
      </c>
      <c r="AI192" s="40" t="s">
        <v>23</v>
      </c>
      <c r="AJ192" s="34" t="str">
        <f t="shared" si="76"/>
        <v>basso</v>
      </c>
      <c r="AK192" s="35" t="s">
        <v>613</v>
      </c>
      <c r="AP192" s="25">
        <f t="shared" si="89"/>
        <v>2</v>
      </c>
      <c r="AQ192" s="25">
        <f t="shared" si="78"/>
        <v>2</v>
      </c>
      <c r="AR192" s="25">
        <f t="shared" si="79"/>
        <v>3</v>
      </c>
      <c r="AS192" s="25">
        <f t="shared" si="80"/>
        <v>1</v>
      </c>
      <c r="AT192" s="25">
        <f t="shared" si="81"/>
        <v>3</v>
      </c>
      <c r="AU192" s="25">
        <f t="shared" si="82"/>
        <v>1</v>
      </c>
      <c r="AV192" s="25">
        <f t="shared" si="83"/>
        <v>2</v>
      </c>
      <c r="AW192" s="25">
        <f t="shared" si="77"/>
        <v>2.2000000000000002</v>
      </c>
      <c r="AX192" s="25">
        <f t="shared" si="84"/>
        <v>2</v>
      </c>
      <c r="AY192" s="25">
        <f t="shared" si="85"/>
        <v>4</v>
      </c>
      <c r="AZ192" s="25">
        <f t="shared" si="86"/>
        <v>1</v>
      </c>
      <c r="BA192" s="25">
        <f t="shared" si="87"/>
        <v>3</v>
      </c>
      <c r="BB192" s="25">
        <f t="shared" si="88"/>
        <v>1</v>
      </c>
    </row>
    <row r="193" spans="1:58" ht="45" x14ac:dyDescent="0.2">
      <c r="C193" s="199"/>
      <c r="D193" s="199"/>
      <c r="E193" s="200"/>
      <c r="F193" s="47" t="s">
        <v>278</v>
      </c>
      <c r="G193" s="47"/>
      <c r="H193" s="48" t="s">
        <v>411</v>
      </c>
      <c r="J193" s="26" t="str">
        <f t="shared" si="74"/>
        <v>basso</v>
      </c>
      <c r="K193" s="103" t="s">
        <v>843</v>
      </c>
      <c r="L193" s="114" t="s">
        <v>842</v>
      </c>
      <c r="M193" s="139"/>
      <c r="N193" s="114" t="s">
        <v>442</v>
      </c>
      <c r="O193" s="114" t="s">
        <v>447</v>
      </c>
      <c r="P193" s="107"/>
      <c r="Q193" s="114" t="s">
        <v>547</v>
      </c>
      <c r="R193" s="85" t="s">
        <v>442</v>
      </c>
      <c r="S193" s="63" t="s">
        <v>447</v>
      </c>
      <c r="T193" s="31"/>
      <c r="U193" s="71" t="s">
        <v>554</v>
      </c>
      <c r="V193" s="32"/>
      <c r="W193" s="112" t="s">
        <v>411</v>
      </c>
      <c r="X193" s="40" t="s">
        <v>36</v>
      </c>
      <c r="Y193" s="40" t="s">
        <v>37</v>
      </c>
      <c r="Z193" s="40" t="s">
        <v>23</v>
      </c>
      <c r="AA193" s="40" t="s">
        <v>37</v>
      </c>
      <c r="AB193" s="40" t="s">
        <v>23</v>
      </c>
      <c r="AC193" s="40" t="s">
        <v>36</v>
      </c>
      <c r="AD193" s="34" t="str">
        <f t="shared" si="75"/>
        <v>basso</v>
      </c>
      <c r="AE193" s="40" t="s">
        <v>36</v>
      </c>
      <c r="AF193" s="40" t="s">
        <v>568</v>
      </c>
      <c r="AG193" s="40" t="s">
        <v>23</v>
      </c>
      <c r="AH193" s="40" t="s">
        <v>37</v>
      </c>
      <c r="AI193" s="40" t="s">
        <v>23</v>
      </c>
      <c r="AJ193" s="34" t="str">
        <f t="shared" si="76"/>
        <v>basso</v>
      </c>
      <c r="AK193" s="35" t="s">
        <v>613</v>
      </c>
      <c r="AP193" s="25">
        <f t="shared" si="89"/>
        <v>2</v>
      </c>
      <c r="AQ193" s="25">
        <f t="shared" si="78"/>
        <v>2</v>
      </c>
      <c r="AR193" s="25">
        <f t="shared" si="79"/>
        <v>3</v>
      </c>
      <c r="AS193" s="25">
        <f t="shared" si="80"/>
        <v>1</v>
      </c>
      <c r="AT193" s="25">
        <f t="shared" si="81"/>
        <v>3</v>
      </c>
      <c r="AU193" s="25">
        <f t="shared" si="82"/>
        <v>1</v>
      </c>
      <c r="AV193" s="25">
        <f t="shared" si="83"/>
        <v>2</v>
      </c>
      <c r="AW193" s="25">
        <f t="shared" si="77"/>
        <v>2.2000000000000002</v>
      </c>
      <c r="AX193" s="25">
        <f t="shared" si="84"/>
        <v>2</v>
      </c>
      <c r="AY193" s="25">
        <f t="shared" si="85"/>
        <v>4</v>
      </c>
      <c r="AZ193" s="25">
        <f t="shared" si="86"/>
        <v>1</v>
      </c>
      <c r="BA193" s="25">
        <f t="shared" si="87"/>
        <v>3</v>
      </c>
      <c r="BB193" s="25">
        <f t="shared" si="88"/>
        <v>1</v>
      </c>
    </row>
    <row r="194" spans="1:58" s="133" customFormat="1" ht="22.5" customHeight="1" x14ac:dyDescent="0.2">
      <c r="A194" s="120"/>
      <c r="B194" s="121"/>
      <c r="C194" s="199"/>
      <c r="D194" s="199"/>
      <c r="E194" s="205" t="s">
        <v>279</v>
      </c>
      <c r="F194" s="161" t="s">
        <v>280</v>
      </c>
      <c r="G194" s="161"/>
      <c r="H194" s="123" t="s">
        <v>50</v>
      </c>
      <c r="I194" s="124"/>
      <c r="J194" s="125" t="str">
        <f t="shared" si="74"/>
        <v>basso</v>
      </c>
      <c r="K194" s="126" t="s">
        <v>780</v>
      </c>
      <c r="L194" s="174"/>
      <c r="M194" s="143" t="s">
        <v>885</v>
      </c>
      <c r="N194" s="174"/>
      <c r="O194" s="174"/>
      <c r="P194" s="128"/>
      <c r="Q194" s="174"/>
      <c r="R194" s="118"/>
      <c r="S194" s="118"/>
      <c r="T194" s="138"/>
      <c r="U194" s="119"/>
      <c r="V194" s="128"/>
      <c r="W194" s="129" t="s">
        <v>50</v>
      </c>
      <c r="X194" s="130" t="s">
        <v>36</v>
      </c>
      <c r="Y194" s="130" t="s">
        <v>37</v>
      </c>
      <c r="Z194" s="130" t="s">
        <v>23</v>
      </c>
      <c r="AA194" s="130" t="s">
        <v>37</v>
      </c>
      <c r="AB194" s="130" t="s">
        <v>23</v>
      </c>
      <c r="AC194" s="130" t="s">
        <v>36</v>
      </c>
      <c r="AD194" s="131" t="str">
        <f t="shared" si="75"/>
        <v>basso</v>
      </c>
      <c r="AE194" s="130" t="s">
        <v>36</v>
      </c>
      <c r="AF194" s="130" t="s">
        <v>568</v>
      </c>
      <c r="AG194" s="130" t="s">
        <v>23</v>
      </c>
      <c r="AH194" s="130" t="s">
        <v>37</v>
      </c>
      <c r="AI194" s="130" t="s">
        <v>23</v>
      </c>
      <c r="AJ194" s="131" t="str">
        <f t="shared" si="76"/>
        <v>basso</v>
      </c>
      <c r="AK194" s="132" t="s">
        <v>645</v>
      </c>
      <c r="AP194" s="134">
        <f t="shared" si="89"/>
        <v>2</v>
      </c>
      <c r="AQ194" s="134">
        <f t="shared" si="78"/>
        <v>2</v>
      </c>
      <c r="AR194" s="134">
        <f t="shared" si="79"/>
        <v>3</v>
      </c>
      <c r="AS194" s="134">
        <f t="shared" si="80"/>
        <v>1</v>
      </c>
      <c r="AT194" s="134">
        <f t="shared" si="81"/>
        <v>3</v>
      </c>
      <c r="AU194" s="134">
        <f t="shared" si="82"/>
        <v>1</v>
      </c>
      <c r="AV194" s="134">
        <f t="shared" si="83"/>
        <v>2</v>
      </c>
      <c r="AW194" s="134">
        <f t="shared" si="77"/>
        <v>2.2000000000000002</v>
      </c>
      <c r="AX194" s="134">
        <f t="shared" si="84"/>
        <v>2</v>
      </c>
      <c r="AY194" s="134">
        <f t="shared" si="85"/>
        <v>4</v>
      </c>
      <c r="AZ194" s="134">
        <f t="shared" si="86"/>
        <v>1</v>
      </c>
      <c r="BA194" s="134">
        <f t="shared" si="87"/>
        <v>3</v>
      </c>
      <c r="BB194" s="134">
        <f t="shared" si="88"/>
        <v>1</v>
      </c>
    </row>
    <row r="195" spans="1:58" s="133" customFormat="1" ht="30" x14ac:dyDescent="0.2">
      <c r="A195" s="120"/>
      <c r="B195" s="121"/>
      <c r="C195" s="199"/>
      <c r="D195" s="199"/>
      <c r="E195" s="205"/>
      <c r="F195" s="161" t="s">
        <v>276</v>
      </c>
      <c r="G195" s="161"/>
      <c r="H195" s="123" t="s">
        <v>50</v>
      </c>
      <c r="I195" s="124"/>
      <c r="J195" s="125" t="str">
        <f t="shared" si="74"/>
        <v>basso</v>
      </c>
      <c r="K195" s="126" t="s">
        <v>780</v>
      </c>
      <c r="L195" s="174"/>
      <c r="M195" s="143" t="s">
        <v>885</v>
      </c>
      <c r="N195" s="174"/>
      <c r="O195" s="174"/>
      <c r="P195" s="128"/>
      <c r="Q195" s="174"/>
      <c r="R195" s="118"/>
      <c r="S195" s="118"/>
      <c r="T195" s="138"/>
      <c r="U195" s="119"/>
      <c r="V195" s="128"/>
      <c r="W195" s="129" t="s">
        <v>50</v>
      </c>
      <c r="X195" s="130" t="s">
        <v>36</v>
      </c>
      <c r="Y195" s="130" t="s">
        <v>37</v>
      </c>
      <c r="Z195" s="130" t="s">
        <v>23</v>
      </c>
      <c r="AA195" s="130" t="s">
        <v>37</v>
      </c>
      <c r="AB195" s="130" t="s">
        <v>23</v>
      </c>
      <c r="AC195" s="130" t="s">
        <v>36</v>
      </c>
      <c r="AD195" s="131" t="str">
        <f t="shared" si="75"/>
        <v>basso</v>
      </c>
      <c r="AE195" s="130" t="s">
        <v>36</v>
      </c>
      <c r="AF195" s="130" t="s">
        <v>568</v>
      </c>
      <c r="AG195" s="130" t="s">
        <v>23</v>
      </c>
      <c r="AH195" s="130" t="s">
        <v>37</v>
      </c>
      <c r="AI195" s="130" t="s">
        <v>23</v>
      </c>
      <c r="AJ195" s="131" t="str">
        <f t="shared" si="76"/>
        <v>basso</v>
      </c>
      <c r="AK195" s="132" t="s">
        <v>613</v>
      </c>
      <c r="AP195" s="134">
        <f t="shared" si="89"/>
        <v>2</v>
      </c>
      <c r="AQ195" s="134">
        <f t="shared" si="78"/>
        <v>2</v>
      </c>
      <c r="AR195" s="134">
        <f t="shared" si="79"/>
        <v>3</v>
      </c>
      <c r="AS195" s="134">
        <f t="shared" si="80"/>
        <v>1</v>
      </c>
      <c r="AT195" s="134">
        <f t="shared" si="81"/>
        <v>3</v>
      </c>
      <c r="AU195" s="134">
        <f t="shared" si="82"/>
        <v>1</v>
      </c>
      <c r="AV195" s="134">
        <f t="shared" si="83"/>
        <v>2</v>
      </c>
      <c r="AW195" s="134">
        <f t="shared" si="77"/>
        <v>2.2000000000000002</v>
      </c>
      <c r="AX195" s="134">
        <f t="shared" si="84"/>
        <v>2</v>
      </c>
      <c r="AY195" s="134">
        <f t="shared" si="85"/>
        <v>4</v>
      </c>
      <c r="AZ195" s="134">
        <f t="shared" si="86"/>
        <v>1</v>
      </c>
      <c r="BA195" s="134">
        <f t="shared" si="87"/>
        <v>3</v>
      </c>
      <c r="BB195" s="134">
        <f t="shared" si="88"/>
        <v>1</v>
      </c>
    </row>
    <row r="196" spans="1:58" s="133" customFormat="1" ht="45" x14ac:dyDescent="0.2">
      <c r="A196" s="120"/>
      <c r="B196" s="121"/>
      <c r="C196" s="199"/>
      <c r="D196" s="199"/>
      <c r="E196" s="205"/>
      <c r="F196" s="161" t="s">
        <v>277</v>
      </c>
      <c r="G196" s="161"/>
      <c r="H196" s="123" t="s">
        <v>412</v>
      </c>
      <c r="I196" s="124"/>
      <c r="J196" s="125" t="str">
        <f t="shared" si="74"/>
        <v>basso</v>
      </c>
      <c r="K196" s="126" t="s">
        <v>780</v>
      </c>
      <c r="L196" s="174"/>
      <c r="M196" s="143" t="s">
        <v>885</v>
      </c>
      <c r="N196" s="174"/>
      <c r="O196" s="174"/>
      <c r="P196" s="128"/>
      <c r="Q196" s="174" t="s">
        <v>546</v>
      </c>
      <c r="R196" s="118" t="s">
        <v>488</v>
      </c>
      <c r="S196" s="118" t="s">
        <v>545</v>
      </c>
      <c r="T196" s="138"/>
      <c r="U196" s="162" t="s">
        <v>556</v>
      </c>
      <c r="V196" s="128"/>
      <c r="W196" s="129" t="s">
        <v>412</v>
      </c>
      <c r="X196" s="130" t="s">
        <v>36</v>
      </c>
      <c r="Y196" s="130" t="s">
        <v>37</v>
      </c>
      <c r="Z196" s="130" t="s">
        <v>23</v>
      </c>
      <c r="AA196" s="130" t="s">
        <v>37</v>
      </c>
      <c r="AB196" s="130" t="s">
        <v>23</v>
      </c>
      <c r="AC196" s="130" t="s">
        <v>36</v>
      </c>
      <c r="AD196" s="131" t="str">
        <f t="shared" si="75"/>
        <v>basso</v>
      </c>
      <c r="AE196" s="130" t="s">
        <v>36</v>
      </c>
      <c r="AF196" s="130" t="s">
        <v>568</v>
      </c>
      <c r="AG196" s="130" t="s">
        <v>23</v>
      </c>
      <c r="AH196" s="130" t="s">
        <v>37</v>
      </c>
      <c r="AI196" s="130" t="s">
        <v>23</v>
      </c>
      <c r="AJ196" s="131" t="str">
        <f t="shared" si="76"/>
        <v>basso</v>
      </c>
      <c r="AK196" s="132" t="s">
        <v>613</v>
      </c>
      <c r="AP196" s="134">
        <f t="shared" si="89"/>
        <v>2</v>
      </c>
      <c r="AQ196" s="134">
        <f t="shared" si="78"/>
        <v>2</v>
      </c>
      <c r="AR196" s="134">
        <f t="shared" si="79"/>
        <v>3</v>
      </c>
      <c r="AS196" s="134">
        <f t="shared" si="80"/>
        <v>1</v>
      </c>
      <c r="AT196" s="134">
        <f t="shared" si="81"/>
        <v>3</v>
      </c>
      <c r="AU196" s="134">
        <f t="shared" si="82"/>
        <v>1</v>
      </c>
      <c r="AV196" s="134">
        <f t="shared" si="83"/>
        <v>2</v>
      </c>
      <c r="AW196" s="134">
        <f t="shared" si="77"/>
        <v>2.2000000000000002</v>
      </c>
      <c r="AX196" s="134">
        <f t="shared" si="84"/>
        <v>2</v>
      </c>
      <c r="AY196" s="134">
        <f t="shared" si="85"/>
        <v>4</v>
      </c>
      <c r="AZ196" s="134">
        <f t="shared" si="86"/>
        <v>1</v>
      </c>
      <c r="BA196" s="134">
        <f t="shared" si="87"/>
        <v>3</v>
      </c>
      <c r="BB196" s="134">
        <f t="shared" si="88"/>
        <v>1</v>
      </c>
    </row>
    <row r="197" spans="1:58" s="133" customFormat="1" ht="45" x14ac:dyDescent="0.2">
      <c r="A197" s="120"/>
      <c r="B197" s="121"/>
      <c r="C197" s="199"/>
      <c r="D197" s="199"/>
      <c r="E197" s="205"/>
      <c r="F197" s="161" t="s">
        <v>281</v>
      </c>
      <c r="G197" s="161"/>
      <c r="H197" s="123" t="s">
        <v>411</v>
      </c>
      <c r="I197" s="124"/>
      <c r="J197" s="125" t="str">
        <f t="shared" si="74"/>
        <v>basso</v>
      </c>
      <c r="K197" s="126" t="s">
        <v>780</v>
      </c>
      <c r="L197" s="174"/>
      <c r="M197" s="143"/>
      <c r="N197" s="174"/>
      <c r="O197" s="174"/>
      <c r="P197" s="128"/>
      <c r="Q197" s="174" t="s">
        <v>547</v>
      </c>
      <c r="R197" s="118" t="s">
        <v>573</v>
      </c>
      <c r="S197" s="118" t="s">
        <v>447</v>
      </c>
      <c r="T197" s="138"/>
      <c r="U197" s="119" t="s">
        <v>554</v>
      </c>
      <c r="V197" s="128"/>
      <c r="W197" s="129" t="s">
        <v>50</v>
      </c>
      <c r="X197" s="130" t="s">
        <v>36</v>
      </c>
      <c r="Y197" s="130" t="s">
        <v>37</v>
      </c>
      <c r="Z197" s="130" t="s">
        <v>23</v>
      </c>
      <c r="AA197" s="130" t="s">
        <v>37</v>
      </c>
      <c r="AB197" s="130" t="s">
        <v>23</v>
      </c>
      <c r="AC197" s="130" t="s">
        <v>36</v>
      </c>
      <c r="AD197" s="131" t="str">
        <f t="shared" si="75"/>
        <v>basso</v>
      </c>
      <c r="AE197" s="130" t="s">
        <v>36</v>
      </c>
      <c r="AF197" s="130" t="s">
        <v>568</v>
      </c>
      <c r="AG197" s="130" t="s">
        <v>23</v>
      </c>
      <c r="AH197" s="130" t="s">
        <v>37</v>
      </c>
      <c r="AI197" s="130" t="s">
        <v>23</v>
      </c>
      <c r="AJ197" s="131" t="str">
        <f t="shared" si="76"/>
        <v>basso</v>
      </c>
      <c r="AK197" s="132" t="s">
        <v>613</v>
      </c>
      <c r="AP197" s="134">
        <f t="shared" si="89"/>
        <v>2</v>
      </c>
      <c r="AQ197" s="134">
        <f t="shared" si="78"/>
        <v>2</v>
      </c>
      <c r="AR197" s="134">
        <f t="shared" si="79"/>
        <v>3</v>
      </c>
      <c r="AS197" s="134">
        <f t="shared" si="80"/>
        <v>1</v>
      </c>
      <c r="AT197" s="134">
        <f t="shared" si="81"/>
        <v>3</v>
      </c>
      <c r="AU197" s="134">
        <f t="shared" si="82"/>
        <v>1</v>
      </c>
      <c r="AV197" s="134">
        <f t="shared" si="83"/>
        <v>2</v>
      </c>
      <c r="AW197" s="134">
        <f t="shared" si="77"/>
        <v>2.2000000000000002</v>
      </c>
      <c r="AX197" s="134">
        <f t="shared" si="84"/>
        <v>2</v>
      </c>
      <c r="AY197" s="134">
        <f t="shared" si="85"/>
        <v>4</v>
      </c>
      <c r="AZ197" s="134">
        <f t="shared" si="86"/>
        <v>1</v>
      </c>
      <c r="BA197" s="134">
        <f t="shared" si="87"/>
        <v>3</v>
      </c>
      <c r="BB197" s="134">
        <f t="shared" si="88"/>
        <v>1</v>
      </c>
    </row>
    <row r="198" spans="1:58" ht="45" customHeight="1" x14ac:dyDescent="0.2">
      <c r="C198" s="199"/>
      <c r="D198" s="187" t="s">
        <v>282</v>
      </c>
      <c r="E198" s="203" t="s">
        <v>283</v>
      </c>
      <c r="F198" s="92" t="s">
        <v>284</v>
      </c>
      <c r="G198" s="41"/>
      <c r="H198" s="48" t="s">
        <v>413</v>
      </c>
      <c r="J198" s="26" t="str">
        <f t="shared" si="74"/>
        <v>molto basso</v>
      </c>
      <c r="K198" s="103" t="s">
        <v>844</v>
      </c>
      <c r="L198" s="163" t="s">
        <v>845</v>
      </c>
      <c r="M198" s="182" t="s">
        <v>886</v>
      </c>
      <c r="N198" s="163" t="s">
        <v>440</v>
      </c>
      <c r="O198" s="163" t="s">
        <v>447</v>
      </c>
      <c r="P198" s="113" t="s">
        <v>481</v>
      </c>
      <c r="Q198" s="163" t="s">
        <v>751</v>
      </c>
      <c r="R198" s="29"/>
      <c r="S198" s="29" t="s">
        <v>801</v>
      </c>
      <c r="T198" s="98" t="s">
        <v>846</v>
      </c>
      <c r="U198" s="71" t="s">
        <v>841</v>
      </c>
      <c r="V198" s="32"/>
      <c r="W198" s="112" t="s">
        <v>413</v>
      </c>
      <c r="X198" s="40" t="s">
        <v>37</v>
      </c>
      <c r="Y198" s="40" t="s">
        <v>36</v>
      </c>
      <c r="Z198" s="40" t="s">
        <v>23</v>
      </c>
      <c r="AA198" s="40" t="s">
        <v>36</v>
      </c>
      <c r="AB198" s="40" t="s">
        <v>23</v>
      </c>
      <c r="AC198" s="40" t="s">
        <v>36</v>
      </c>
      <c r="AD198" s="34" t="str">
        <f t="shared" si="75"/>
        <v>basso</v>
      </c>
      <c r="AE198" s="40" t="s">
        <v>36</v>
      </c>
      <c r="AF198" s="40" t="s">
        <v>36</v>
      </c>
      <c r="AG198" s="40" t="s">
        <v>23</v>
      </c>
      <c r="AH198" s="40" t="s">
        <v>23</v>
      </c>
      <c r="AI198" s="40" t="s">
        <v>23</v>
      </c>
      <c r="AJ198" s="34" t="str">
        <f t="shared" si="76"/>
        <v>molto basso</v>
      </c>
      <c r="AK198" s="35" t="s">
        <v>646</v>
      </c>
      <c r="AP198" s="25">
        <f t="shared" si="89"/>
        <v>1.8333333333333333</v>
      </c>
      <c r="AQ198" s="25">
        <f t="shared" si="78"/>
        <v>3</v>
      </c>
      <c r="AR198" s="25">
        <f t="shared" si="79"/>
        <v>2</v>
      </c>
      <c r="AS198" s="25">
        <f t="shared" si="80"/>
        <v>1</v>
      </c>
      <c r="AT198" s="25">
        <f t="shared" si="81"/>
        <v>2</v>
      </c>
      <c r="AU198" s="25">
        <f t="shared" si="82"/>
        <v>1</v>
      </c>
      <c r="AV198" s="25">
        <f t="shared" si="83"/>
        <v>2</v>
      </c>
      <c r="AW198" s="25">
        <f t="shared" si="77"/>
        <v>1.4</v>
      </c>
      <c r="AX198" s="25">
        <f t="shared" si="84"/>
        <v>2</v>
      </c>
      <c r="AY198" s="25">
        <f t="shared" si="85"/>
        <v>2</v>
      </c>
      <c r="AZ198" s="25">
        <f t="shared" si="86"/>
        <v>1</v>
      </c>
      <c r="BA198" s="25">
        <f t="shared" si="87"/>
        <v>1</v>
      </c>
      <c r="BB198" s="25">
        <f t="shared" si="88"/>
        <v>1</v>
      </c>
    </row>
    <row r="199" spans="1:58" ht="45" x14ac:dyDescent="0.2">
      <c r="C199" s="199"/>
      <c r="D199" s="187"/>
      <c r="E199" s="203"/>
      <c r="F199" s="92" t="s">
        <v>285</v>
      </c>
      <c r="G199" s="41"/>
      <c r="H199" s="48" t="s">
        <v>413</v>
      </c>
      <c r="J199" s="26" t="str">
        <f t="shared" si="74"/>
        <v>molto basso</v>
      </c>
      <c r="K199" s="103" t="s">
        <v>844</v>
      </c>
      <c r="L199" s="163" t="s">
        <v>845</v>
      </c>
      <c r="M199" s="182" t="s">
        <v>886</v>
      </c>
      <c r="N199" s="163" t="s">
        <v>440</v>
      </c>
      <c r="O199" s="163" t="s">
        <v>447</v>
      </c>
      <c r="P199" s="113" t="s">
        <v>481</v>
      </c>
      <c r="Q199" s="163" t="s">
        <v>751</v>
      </c>
      <c r="R199" s="29"/>
      <c r="S199" s="104" t="s">
        <v>801</v>
      </c>
      <c r="T199" s="98" t="s">
        <v>846</v>
      </c>
      <c r="U199" s="71" t="s">
        <v>841</v>
      </c>
      <c r="V199" s="32"/>
      <c r="W199" s="112" t="s">
        <v>413</v>
      </c>
      <c r="X199" s="40" t="s">
        <v>37</v>
      </c>
      <c r="Y199" s="40" t="s">
        <v>36</v>
      </c>
      <c r="Z199" s="40" t="s">
        <v>23</v>
      </c>
      <c r="AA199" s="40" t="s">
        <v>36</v>
      </c>
      <c r="AB199" s="40" t="s">
        <v>23</v>
      </c>
      <c r="AC199" s="40" t="s">
        <v>36</v>
      </c>
      <c r="AD199" s="34" t="str">
        <f t="shared" si="75"/>
        <v>basso</v>
      </c>
      <c r="AE199" s="40" t="s">
        <v>36</v>
      </c>
      <c r="AF199" s="40" t="s">
        <v>36</v>
      </c>
      <c r="AG199" s="40" t="s">
        <v>23</v>
      </c>
      <c r="AH199" s="40" t="s">
        <v>23</v>
      </c>
      <c r="AI199" s="40" t="s">
        <v>23</v>
      </c>
      <c r="AJ199" s="34" t="str">
        <f t="shared" si="76"/>
        <v>molto basso</v>
      </c>
      <c r="AK199" s="35" t="s">
        <v>646</v>
      </c>
      <c r="AP199" s="25">
        <f t="shared" si="89"/>
        <v>1.8333333333333333</v>
      </c>
      <c r="AQ199" s="25">
        <f t="shared" si="78"/>
        <v>3</v>
      </c>
      <c r="AR199" s="25">
        <f t="shared" si="79"/>
        <v>2</v>
      </c>
      <c r="AS199" s="25">
        <f t="shared" si="80"/>
        <v>1</v>
      </c>
      <c r="AT199" s="25">
        <f t="shared" si="81"/>
        <v>2</v>
      </c>
      <c r="AU199" s="25">
        <f t="shared" si="82"/>
        <v>1</v>
      </c>
      <c r="AV199" s="25">
        <f t="shared" si="83"/>
        <v>2</v>
      </c>
      <c r="AW199" s="25">
        <f t="shared" si="77"/>
        <v>1.4</v>
      </c>
      <c r="AX199" s="25">
        <f t="shared" si="84"/>
        <v>2</v>
      </c>
      <c r="AY199" s="25">
        <f t="shared" si="85"/>
        <v>2</v>
      </c>
      <c r="AZ199" s="25">
        <f t="shared" si="86"/>
        <v>1</v>
      </c>
      <c r="BA199" s="25">
        <f t="shared" si="87"/>
        <v>1</v>
      </c>
      <c r="BB199" s="25">
        <f t="shared" si="88"/>
        <v>1</v>
      </c>
    </row>
    <row r="200" spans="1:58" ht="67.5" x14ac:dyDescent="0.2">
      <c r="C200" s="199"/>
      <c r="D200" s="187"/>
      <c r="E200" s="203"/>
      <c r="F200" s="92" t="s">
        <v>286</v>
      </c>
      <c r="G200" s="41"/>
      <c r="H200" s="48" t="s">
        <v>413</v>
      </c>
      <c r="J200" s="26" t="str">
        <f t="shared" si="74"/>
        <v>molto basso</v>
      </c>
      <c r="K200" s="103" t="s">
        <v>844</v>
      </c>
      <c r="L200" s="163" t="s">
        <v>845</v>
      </c>
      <c r="M200" s="182" t="s">
        <v>886</v>
      </c>
      <c r="N200" s="163" t="s">
        <v>440</v>
      </c>
      <c r="O200" s="163" t="s">
        <v>447</v>
      </c>
      <c r="P200" s="113" t="s">
        <v>481</v>
      </c>
      <c r="Q200" s="163" t="s">
        <v>751</v>
      </c>
      <c r="R200" s="29"/>
      <c r="S200" s="104" t="s">
        <v>801</v>
      </c>
      <c r="T200" s="98" t="s">
        <v>846</v>
      </c>
      <c r="U200" s="71" t="s">
        <v>841</v>
      </c>
      <c r="V200" s="32"/>
      <c r="W200" s="112" t="s">
        <v>413</v>
      </c>
      <c r="X200" s="40" t="s">
        <v>37</v>
      </c>
      <c r="Y200" s="40" t="s">
        <v>36</v>
      </c>
      <c r="Z200" s="40" t="s">
        <v>23</v>
      </c>
      <c r="AA200" s="40" t="s">
        <v>36</v>
      </c>
      <c r="AB200" s="40" t="s">
        <v>23</v>
      </c>
      <c r="AC200" s="40" t="s">
        <v>36</v>
      </c>
      <c r="AD200" s="34" t="str">
        <f t="shared" si="75"/>
        <v>basso</v>
      </c>
      <c r="AE200" s="40" t="s">
        <v>36</v>
      </c>
      <c r="AF200" s="40" t="s">
        <v>36</v>
      </c>
      <c r="AG200" s="40" t="s">
        <v>23</v>
      </c>
      <c r="AH200" s="40" t="s">
        <v>23</v>
      </c>
      <c r="AI200" s="40" t="s">
        <v>23</v>
      </c>
      <c r="AJ200" s="34" t="str">
        <f t="shared" si="76"/>
        <v>molto basso</v>
      </c>
      <c r="AK200" s="35" t="s">
        <v>646</v>
      </c>
      <c r="AP200" s="25">
        <f t="shared" si="89"/>
        <v>1.8333333333333333</v>
      </c>
      <c r="AQ200" s="25">
        <f t="shared" si="78"/>
        <v>3</v>
      </c>
      <c r="AR200" s="25">
        <f t="shared" si="79"/>
        <v>2</v>
      </c>
      <c r="AS200" s="25">
        <f t="shared" si="80"/>
        <v>1</v>
      </c>
      <c r="AT200" s="25">
        <f t="shared" si="81"/>
        <v>2</v>
      </c>
      <c r="AU200" s="25">
        <f t="shared" si="82"/>
        <v>1</v>
      </c>
      <c r="AV200" s="25">
        <f t="shared" si="83"/>
        <v>2</v>
      </c>
      <c r="AW200" s="25">
        <f t="shared" si="77"/>
        <v>1.4</v>
      </c>
      <c r="AX200" s="25">
        <f t="shared" si="84"/>
        <v>2</v>
      </c>
      <c r="AY200" s="25">
        <f t="shared" si="85"/>
        <v>2</v>
      </c>
      <c r="AZ200" s="25">
        <f t="shared" si="86"/>
        <v>1</v>
      </c>
      <c r="BA200" s="25">
        <f t="shared" si="87"/>
        <v>1</v>
      </c>
      <c r="BB200" s="25">
        <f t="shared" si="88"/>
        <v>1</v>
      </c>
    </row>
    <row r="201" spans="1:58" ht="67.5" x14ac:dyDescent="0.2">
      <c r="C201" s="199"/>
      <c r="D201" s="187"/>
      <c r="E201" s="203"/>
      <c r="F201" s="92" t="s">
        <v>287</v>
      </c>
      <c r="G201" s="41"/>
      <c r="H201" s="48" t="s">
        <v>413</v>
      </c>
      <c r="J201" s="26" t="str">
        <f t="shared" si="74"/>
        <v>molto basso</v>
      </c>
      <c r="K201" s="103" t="s">
        <v>844</v>
      </c>
      <c r="L201" s="163" t="s">
        <v>845</v>
      </c>
      <c r="M201" s="182" t="s">
        <v>886</v>
      </c>
      <c r="N201" s="163" t="s">
        <v>440</v>
      </c>
      <c r="O201" s="163" t="s">
        <v>447</v>
      </c>
      <c r="P201" s="113" t="s">
        <v>481</v>
      </c>
      <c r="Q201" s="163" t="s">
        <v>751</v>
      </c>
      <c r="R201" s="29"/>
      <c r="S201" s="104" t="s">
        <v>801</v>
      </c>
      <c r="T201" s="98" t="s">
        <v>846</v>
      </c>
      <c r="U201" s="71" t="s">
        <v>841</v>
      </c>
      <c r="V201" s="32"/>
      <c r="W201" s="112" t="s">
        <v>413</v>
      </c>
      <c r="X201" s="40" t="s">
        <v>37</v>
      </c>
      <c r="Y201" s="40" t="s">
        <v>36</v>
      </c>
      <c r="Z201" s="40" t="s">
        <v>23</v>
      </c>
      <c r="AA201" s="40" t="s">
        <v>36</v>
      </c>
      <c r="AB201" s="40" t="s">
        <v>23</v>
      </c>
      <c r="AC201" s="40" t="s">
        <v>36</v>
      </c>
      <c r="AD201" s="34" t="str">
        <f t="shared" si="75"/>
        <v>basso</v>
      </c>
      <c r="AE201" s="40" t="s">
        <v>36</v>
      </c>
      <c r="AF201" s="40" t="s">
        <v>36</v>
      </c>
      <c r="AG201" s="40" t="s">
        <v>23</v>
      </c>
      <c r="AH201" s="40" t="s">
        <v>23</v>
      </c>
      <c r="AI201" s="40" t="s">
        <v>23</v>
      </c>
      <c r="AJ201" s="34" t="str">
        <f t="shared" si="76"/>
        <v>molto basso</v>
      </c>
      <c r="AK201" s="35" t="s">
        <v>646</v>
      </c>
      <c r="AP201" s="25">
        <f t="shared" si="89"/>
        <v>1.8333333333333333</v>
      </c>
      <c r="AQ201" s="25">
        <f t="shared" si="78"/>
        <v>3</v>
      </c>
      <c r="AR201" s="25">
        <f t="shared" si="79"/>
        <v>2</v>
      </c>
      <c r="AS201" s="25">
        <f t="shared" si="80"/>
        <v>1</v>
      </c>
      <c r="AT201" s="25">
        <f t="shared" si="81"/>
        <v>2</v>
      </c>
      <c r="AU201" s="25">
        <f t="shared" si="82"/>
        <v>1</v>
      </c>
      <c r="AV201" s="25">
        <f t="shared" si="83"/>
        <v>2</v>
      </c>
      <c r="AW201" s="25">
        <f t="shared" si="77"/>
        <v>1.4</v>
      </c>
      <c r="AX201" s="25">
        <f t="shared" si="84"/>
        <v>2</v>
      </c>
      <c r="AY201" s="25">
        <f t="shared" si="85"/>
        <v>2</v>
      </c>
      <c r="AZ201" s="25">
        <f t="shared" si="86"/>
        <v>1</v>
      </c>
      <c r="BA201" s="25">
        <f t="shared" si="87"/>
        <v>1</v>
      </c>
      <c r="BB201" s="25">
        <f t="shared" si="88"/>
        <v>1</v>
      </c>
    </row>
    <row r="202" spans="1:58" ht="45" x14ac:dyDescent="0.2">
      <c r="C202" s="199"/>
      <c r="D202" s="187"/>
      <c r="E202" s="203"/>
      <c r="F202" s="92" t="s">
        <v>288</v>
      </c>
      <c r="G202" s="41"/>
      <c r="H202" s="48" t="s">
        <v>413</v>
      </c>
      <c r="J202" s="26" t="str">
        <f t="shared" si="74"/>
        <v>molto basso</v>
      </c>
      <c r="K202" s="103" t="s">
        <v>844</v>
      </c>
      <c r="L202" s="163" t="s">
        <v>845</v>
      </c>
      <c r="M202" s="182" t="s">
        <v>886</v>
      </c>
      <c r="N202" s="163" t="s">
        <v>440</v>
      </c>
      <c r="O202" s="163" t="s">
        <v>447</v>
      </c>
      <c r="P202" s="113" t="s">
        <v>481</v>
      </c>
      <c r="Q202" s="163"/>
      <c r="R202" s="29"/>
      <c r="S202" s="29"/>
      <c r="T202" s="31"/>
      <c r="U202" s="71" t="s">
        <v>554</v>
      </c>
      <c r="V202" s="32"/>
      <c r="W202" s="112" t="s">
        <v>413</v>
      </c>
      <c r="X202" s="40" t="s">
        <v>37</v>
      </c>
      <c r="Y202" s="40" t="s">
        <v>36</v>
      </c>
      <c r="Z202" s="40" t="s">
        <v>23</v>
      </c>
      <c r="AA202" s="40" t="s">
        <v>36</v>
      </c>
      <c r="AB202" s="40" t="s">
        <v>23</v>
      </c>
      <c r="AC202" s="40" t="s">
        <v>36</v>
      </c>
      <c r="AD202" s="34" t="str">
        <f t="shared" si="75"/>
        <v>basso</v>
      </c>
      <c r="AE202" s="40" t="s">
        <v>36</v>
      </c>
      <c r="AF202" s="40" t="s">
        <v>36</v>
      </c>
      <c r="AG202" s="40" t="s">
        <v>23</v>
      </c>
      <c r="AH202" s="40" t="s">
        <v>23</v>
      </c>
      <c r="AI202" s="40" t="s">
        <v>23</v>
      </c>
      <c r="AJ202" s="34" t="str">
        <f t="shared" si="76"/>
        <v>molto basso</v>
      </c>
      <c r="AK202" s="35" t="s">
        <v>646</v>
      </c>
      <c r="AP202" s="25">
        <f t="shared" si="89"/>
        <v>1.8333333333333333</v>
      </c>
      <c r="AQ202" s="25">
        <f t="shared" ref="AQ202:AQ233" si="90">MATCH(X202,$BF$2:$BF$5,0)</f>
        <v>3</v>
      </c>
      <c r="AR202" s="25">
        <f t="shared" ref="AR202:AR233" si="91">MATCH(Y202,$BF$2:$BF$5,0)</f>
        <v>2</v>
      </c>
      <c r="AS202" s="25">
        <f t="shared" ref="AS202:AS233" si="92">MATCH(Z202,$BF$2:$BF$5,0)</f>
        <v>1</v>
      </c>
      <c r="AT202" s="25">
        <f t="shared" ref="AT202:AT233" si="93">MATCH(AA202,$BF$2:$BF$5,0)</f>
        <v>2</v>
      </c>
      <c r="AU202" s="25">
        <f t="shared" ref="AU202:AU233" si="94">MATCH(AB202,$BF$2:$BF$5,0)</f>
        <v>1</v>
      </c>
      <c r="AV202" s="25">
        <f t="shared" ref="AV202:AV233" si="95">MATCH(AC202,$BF$2:$BF$5,0)</f>
        <v>2</v>
      </c>
      <c r="AW202" s="25">
        <f t="shared" si="77"/>
        <v>1.4</v>
      </c>
      <c r="AX202" s="25">
        <f t="shared" ref="AX202:AX233" si="96">MATCH(AE202,$BF$2:$BF$5,0)</f>
        <v>2</v>
      </c>
      <c r="AY202" s="25">
        <f t="shared" ref="AY202:AY233" si="97">MATCH(AF202,$BF$2:$BF$5,0)</f>
        <v>2</v>
      </c>
      <c r="AZ202" s="25">
        <f t="shared" ref="AZ202:AZ233" si="98">MATCH(AG202,$BF$2:$BF$5,0)</f>
        <v>1</v>
      </c>
      <c r="BA202" s="25">
        <f t="shared" ref="BA202:BA233" si="99">MATCH(AH202,$BF$2:$BF$5,0)</f>
        <v>1</v>
      </c>
      <c r="BB202" s="25">
        <f t="shared" ref="BB202:BB233" si="100">MATCH(AI202,$BF$2:$BF$5,0)</f>
        <v>1</v>
      </c>
    </row>
    <row r="203" spans="1:58" ht="45" x14ac:dyDescent="0.2">
      <c r="C203" s="199"/>
      <c r="D203" s="187"/>
      <c r="E203" s="203"/>
      <c r="F203" s="92" t="s">
        <v>289</v>
      </c>
      <c r="G203" s="41"/>
      <c r="H203" s="48" t="s">
        <v>413</v>
      </c>
      <c r="J203" s="26" t="str">
        <f t="shared" si="74"/>
        <v>molto basso</v>
      </c>
      <c r="K203" s="103" t="s">
        <v>844</v>
      </c>
      <c r="L203" s="163" t="s">
        <v>845</v>
      </c>
      <c r="M203" s="182" t="s">
        <v>886</v>
      </c>
      <c r="N203" s="163" t="s">
        <v>440</v>
      </c>
      <c r="O203" s="163" t="s">
        <v>447</v>
      </c>
      <c r="P203" s="113" t="s">
        <v>481</v>
      </c>
      <c r="Q203" s="163"/>
      <c r="R203" s="29"/>
      <c r="S203" s="29"/>
      <c r="T203" s="31"/>
      <c r="U203" s="71" t="s">
        <v>554</v>
      </c>
      <c r="V203" s="32"/>
      <c r="W203" s="112" t="s">
        <v>413</v>
      </c>
      <c r="X203" s="40" t="s">
        <v>37</v>
      </c>
      <c r="Y203" s="40" t="s">
        <v>36</v>
      </c>
      <c r="Z203" s="40" t="s">
        <v>23</v>
      </c>
      <c r="AA203" s="40" t="s">
        <v>36</v>
      </c>
      <c r="AB203" s="40" t="s">
        <v>23</v>
      </c>
      <c r="AC203" s="40" t="s">
        <v>36</v>
      </c>
      <c r="AD203" s="34" t="str">
        <f t="shared" si="75"/>
        <v>basso</v>
      </c>
      <c r="AE203" s="40" t="s">
        <v>36</v>
      </c>
      <c r="AF203" s="40" t="s">
        <v>36</v>
      </c>
      <c r="AG203" s="40" t="s">
        <v>23</v>
      </c>
      <c r="AH203" s="40" t="s">
        <v>23</v>
      </c>
      <c r="AI203" s="40" t="s">
        <v>23</v>
      </c>
      <c r="AJ203" s="34" t="str">
        <f t="shared" si="76"/>
        <v>molto basso</v>
      </c>
      <c r="AK203" s="35" t="s">
        <v>646</v>
      </c>
      <c r="AP203" s="25">
        <f t="shared" si="89"/>
        <v>1.8333333333333333</v>
      </c>
      <c r="AQ203" s="25">
        <f t="shared" si="90"/>
        <v>3</v>
      </c>
      <c r="AR203" s="25">
        <f t="shared" si="91"/>
        <v>2</v>
      </c>
      <c r="AS203" s="25">
        <f t="shared" si="92"/>
        <v>1</v>
      </c>
      <c r="AT203" s="25">
        <f t="shared" si="93"/>
        <v>2</v>
      </c>
      <c r="AU203" s="25">
        <f t="shared" si="94"/>
        <v>1</v>
      </c>
      <c r="AV203" s="25">
        <f t="shared" si="95"/>
        <v>2</v>
      </c>
      <c r="AW203" s="25">
        <f t="shared" si="77"/>
        <v>1.4</v>
      </c>
      <c r="AX203" s="25">
        <f t="shared" si="96"/>
        <v>2</v>
      </c>
      <c r="AY203" s="25">
        <f t="shared" si="97"/>
        <v>2</v>
      </c>
      <c r="AZ203" s="25">
        <f t="shared" si="98"/>
        <v>1</v>
      </c>
      <c r="BA203" s="25">
        <f t="shared" si="99"/>
        <v>1</v>
      </c>
      <c r="BB203" s="25">
        <f t="shared" si="100"/>
        <v>1</v>
      </c>
    </row>
    <row r="204" spans="1:58" ht="45" x14ac:dyDescent="0.2">
      <c r="C204" s="199"/>
      <c r="D204" s="187"/>
      <c r="E204" s="203"/>
      <c r="F204" s="92" t="s">
        <v>290</v>
      </c>
      <c r="G204" s="41"/>
      <c r="H204" s="48" t="s">
        <v>413</v>
      </c>
      <c r="J204" s="26" t="str">
        <f t="shared" si="74"/>
        <v>molto basso</v>
      </c>
      <c r="K204" s="103" t="s">
        <v>844</v>
      </c>
      <c r="L204" s="163" t="s">
        <v>845</v>
      </c>
      <c r="M204" s="182" t="s">
        <v>886</v>
      </c>
      <c r="N204" s="163" t="s">
        <v>440</v>
      </c>
      <c r="O204" s="163" t="s">
        <v>447</v>
      </c>
      <c r="P204" s="113" t="s">
        <v>481</v>
      </c>
      <c r="Q204" s="163"/>
      <c r="R204" s="29"/>
      <c r="S204" s="29"/>
      <c r="T204" s="31"/>
      <c r="U204" s="71" t="s">
        <v>554</v>
      </c>
      <c r="V204" s="32"/>
      <c r="W204" s="112" t="s">
        <v>413</v>
      </c>
      <c r="X204" s="40" t="s">
        <v>37</v>
      </c>
      <c r="Y204" s="40" t="s">
        <v>36</v>
      </c>
      <c r="Z204" s="40" t="s">
        <v>23</v>
      </c>
      <c r="AA204" s="40" t="s">
        <v>36</v>
      </c>
      <c r="AB204" s="40" t="s">
        <v>23</v>
      </c>
      <c r="AC204" s="40" t="s">
        <v>36</v>
      </c>
      <c r="AD204" s="34" t="str">
        <f t="shared" si="75"/>
        <v>basso</v>
      </c>
      <c r="AE204" s="40" t="s">
        <v>36</v>
      </c>
      <c r="AF204" s="40" t="s">
        <v>36</v>
      </c>
      <c r="AG204" s="40" t="s">
        <v>23</v>
      </c>
      <c r="AH204" s="40" t="s">
        <v>23</v>
      </c>
      <c r="AI204" s="40" t="s">
        <v>23</v>
      </c>
      <c r="AJ204" s="34" t="str">
        <f t="shared" si="76"/>
        <v>molto basso</v>
      </c>
      <c r="AK204" s="35" t="s">
        <v>646</v>
      </c>
      <c r="AP204" s="25">
        <f t="shared" si="89"/>
        <v>1.8333333333333333</v>
      </c>
      <c r="AQ204" s="25">
        <f t="shared" si="90"/>
        <v>3</v>
      </c>
      <c r="AR204" s="25">
        <f t="shared" si="91"/>
        <v>2</v>
      </c>
      <c r="AS204" s="25">
        <f t="shared" si="92"/>
        <v>1</v>
      </c>
      <c r="AT204" s="25">
        <f t="shared" si="93"/>
        <v>2</v>
      </c>
      <c r="AU204" s="25">
        <f t="shared" si="94"/>
        <v>1</v>
      </c>
      <c r="AV204" s="25">
        <f t="shared" si="95"/>
        <v>2</v>
      </c>
      <c r="AW204" s="25">
        <f t="shared" si="77"/>
        <v>1.4</v>
      </c>
      <c r="AX204" s="25">
        <f t="shared" si="96"/>
        <v>2</v>
      </c>
      <c r="AY204" s="25">
        <f t="shared" si="97"/>
        <v>2</v>
      </c>
      <c r="AZ204" s="25">
        <f t="shared" si="98"/>
        <v>1</v>
      </c>
      <c r="BA204" s="25">
        <f t="shared" si="99"/>
        <v>1</v>
      </c>
      <c r="BB204" s="25">
        <f t="shared" si="100"/>
        <v>1</v>
      </c>
    </row>
    <row r="205" spans="1:58" ht="22.5" customHeight="1" x14ac:dyDescent="0.2">
      <c r="C205" s="199"/>
      <c r="D205" s="187" t="s">
        <v>291</v>
      </c>
      <c r="E205" s="203" t="s">
        <v>292</v>
      </c>
      <c r="F205" s="92" t="s">
        <v>293</v>
      </c>
      <c r="G205" s="41"/>
      <c r="H205" s="27" t="s">
        <v>50</v>
      </c>
      <c r="J205" s="26" t="str">
        <f t="shared" si="74"/>
        <v>basso</v>
      </c>
      <c r="K205" s="103" t="s">
        <v>847</v>
      </c>
      <c r="L205" s="163" t="s">
        <v>459</v>
      </c>
      <c r="M205" s="116"/>
      <c r="N205" s="163" t="s">
        <v>440</v>
      </c>
      <c r="O205" s="163" t="s">
        <v>447</v>
      </c>
      <c r="P205" s="113" t="s">
        <v>481</v>
      </c>
      <c r="Q205" s="163"/>
      <c r="R205" s="29"/>
      <c r="S205" s="29"/>
      <c r="T205" s="31"/>
      <c r="U205" s="71" t="s">
        <v>836</v>
      </c>
      <c r="V205" s="32"/>
      <c r="W205" s="33" t="s">
        <v>50</v>
      </c>
      <c r="X205" s="40" t="s">
        <v>36</v>
      </c>
      <c r="Y205" s="40" t="s">
        <v>36</v>
      </c>
      <c r="Z205" s="40" t="s">
        <v>23</v>
      </c>
      <c r="AA205" s="40" t="s">
        <v>36</v>
      </c>
      <c r="AB205" s="40" t="s">
        <v>23</v>
      </c>
      <c r="AC205" s="40" t="s">
        <v>36</v>
      </c>
      <c r="AD205" s="34" t="str">
        <f t="shared" si="75"/>
        <v>basso</v>
      </c>
      <c r="AE205" s="40" t="s">
        <v>36</v>
      </c>
      <c r="AF205" s="40" t="s">
        <v>568</v>
      </c>
      <c r="AG205" s="40" t="s">
        <v>23</v>
      </c>
      <c r="AH205" s="40" t="s">
        <v>23</v>
      </c>
      <c r="AI205" s="40" t="s">
        <v>23</v>
      </c>
      <c r="AJ205" s="34" t="str">
        <f t="shared" si="76"/>
        <v>basso</v>
      </c>
      <c r="AK205" s="35" t="s">
        <v>647</v>
      </c>
      <c r="AP205" s="25">
        <f t="shared" si="89"/>
        <v>1.6666666666666667</v>
      </c>
      <c r="AQ205" s="25">
        <f t="shared" si="90"/>
        <v>2</v>
      </c>
      <c r="AR205" s="25">
        <f t="shared" si="91"/>
        <v>2</v>
      </c>
      <c r="AS205" s="25">
        <f t="shared" si="92"/>
        <v>1</v>
      </c>
      <c r="AT205" s="25">
        <f t="shared" si="93"/>
        <v>2</v>
      </c>
      <c r="AU205" s="25">
        <f t="shared" si="94"/>
        <v>1</v>
      </c>
      <c r="AV205" s="25">
        <f t="shared" si="95"/>
        <v>2</v>
      </c>
      <c r="AW205" s="25">
        <f t="shared" si="77"/>
        <v>1.8</v>
      </c>
      <c r="AX205" s="25">
        <f t="shared" si="96"/>
        <v>2</v>
      </c>
      <c r="AY205" s="25">
        <f t="shared" si="97"/>
        <v>4</v>
      </c>
      <c r="AZ205" s="25">
        <f t="shared" si="98"/>
        <v>1</v>
      </c>
      <c r="BA205" s="25">
        <f t="shared" si="99"/>
        <v>1</v>
      </c>
      <c r="BB205" s="25">
        <f t="shared" si="100"/>
        <v>1</v>
      </c>
    </row>
    <row r="206" spans="1:58" ht="67.5" x14ac:dyDescent="0.2">
      <c r="C206" s="199"/>
      <c r="D206" s="187"/>
      <c r="E206" s="203"/>
      <c r="F206" s="92" t="s">
        <v>294</v>
      </c>
      <c r="G206" s="41"/>
      <c r="H206" s="27" t="s">
        <v>50</v>
      </c>
      <c r="J206" s="26" t="str">
        <f t="shared" si="74"/>
        <v>basso</v>
      </c>
      <c r="K206" s="103" t="s">
        <v>847</v>
      </c>
      <c r="L206" s="163" t="s">
        <v>848</v>
      </c>
      <c r="M206" s="116"/>
      <c r="N206" s="163" t="s">
        <v>440</v>
      </c>
      <c r="O206" s="163" t="s">
        <v>447</v>
      </c>
      <c r="P206" s="113" t="s">
        <v>481</v>
      </c>
      <c r="Q206" s="163"/>
      <c r="R206" s="163"/>
      <c r="S206" s="163"/>
      <c r="T206" s="107"/>
      <c r="U206" s="114" t="s">
        <v>836</v>
      </c>
      <c r="V206" s="32"/>
      <c r="W206" s="108" t="s">
        <v>50</v>
      </c>
      <c r="X206" s="40" t="s">
        <v>36</v>
      </c>
      <c r="Y206" s="40" t="s">
        <v>36</v>
      </c>
      <c r="Z206" s="40" t="s">
        <v>23</v>
      </c>
      <c r="AA206" s="40" t="s">
        <v>36</v>
      </c>
      <c r="AB206" s="40" t="s">
        <v>23</v>
      </c>
      <c r="AC206" s="40" t="s">
        <v>36</v>
      </c>
      <c r="AD206" s="34" t="str">
        <f t="shared" si="75"/>
        <v>basso</v>
      </c>
      <c r="AE206" s="40" t="s">
        <v>36</v>
      </c>
      <c r="AF206" s="40" t="s">
        <v>568</v>
      </c>
      <c r="AG206" s="40" t="s">
        <v>23</v>
      </c>
      <c r="AH206" s="40" t="s">
        <v>23</v>
      </c>
      <c r="AI206" s="40" t="s">
        <v>23</v>
      </c>
      <c r="AJ206" s="34" t="str">
        <f t="shared" si="76"/>
        <v>basso</v>
      </c>
      <c r="AK206" s="35" t="s">
        <v>647</v>
      </c>
      <c r="AP206" s="25">
        <f t="shared" si="89"/>
        <v>1.6666666666666667</v>
      </c>
      <c r="AQ206" s="25">
        <f t="shared" si="90"/>
        <v>2</v>
      </c>
      <c r="AR206" s="25">
        <f t="shared" si="91"/>
        <v>2</v>
      </c>
      <c r="AS206" s="25">
        <f t="shared" si="92"/>
        <v>1</v>
      </c>
      <c r="AT206" s="25">
        <f t="shared" si="93"/>
        <v>2</v>
      </c>
      <c r="AU206" s="25">
        <f t="shared" si="94"/>
        <v>1</v>
      </c>
      <c r="AV206" s="25">
        <f t="shared" si="95"/>
        <v>2</v>
      </c>
      <c r="AW206" s="25">
        <f t="shared" si="77"/>
        <v>1.8</v>
      </c>
      <c r="AX206" s="25">
        <f t="shared" si="96"/>
        <v>2</v>
      </c>
      <c r="AY206" s="25">
        <f t="shared" si="97"/>
        <v>4</v>
      </c>
      <c r="AZ206" s="25">
        <f t="shared" si="98"/>
        <v>1</v>
      </c>
      <c r="BA206" s="25">
        <f t="shared" si="99"/>
        <v>1</v>
      </c>
      <c r="BB206" s="25">
        <f t="shared" si="100"/>
        <v>1</v>
      </c>
    </row>
    <row r="207" spans="1:58" ht="30" x14ac:dyDescent="0.2">
      <c r="C207" s="199"/>
      <c r="D207" s="187"/>
      <c r="E207" s="203"/>
      <c r="F207" s="92" t="s">
        <v>295</v>
      </c>
      <c r="G207" s="41"/>
      <c r="H207" s="27" t="s">
        <v>50</v>
      </c>
      <c r="J207" s="26" t="str">
        <f t="shared" si="74"/>
        <v>basso</v>
      </c>
      <c r="K207" s="103" t="s">
        <v>847</v>
      </c>
      <c r="L207" s="163" t="s">
        <v>849</v>
      </c>
      <c r="M207" s="116"/>
      <c r="N207" s="163"/>
      <c r="O207" s="163"/>
      <c r="P207" s="107"/>
      <c r="Q207" s="163"/>
      <c r="R207" s="163"/>
      <c r="S207" s="163"/>
      <c r="T207" s="107"/>
      <c r="U207" s="114"/>
      <c r="V207" s="32"/>
      <c r="W207" s="108" t="s">
        <v>50</v>
      </c>
      <c r="X207" s="40" t="s">
        <v>36</v>
      </c>
      <c r="Y207" s="40" t="s">
        <v>36</v>
      </c>
      <c r="Z207" s="40" t="s">
        <v>23</v>
      </c>
      <c r="AA207" s="40" t="s">
        <v>36</v>
      </c>
      <c r="AB207" s="40" t="s">
        <v>23</v>
      </c>
      <c r="AC207" s="40" t="s">
        <v>36</v>
      </c>
      <c r="AD207" s="34" t="str">
        <f t="shared" si="75"/>
        <v>basso</v>
      </c>
      <c r="AE207" s="40" t="s">
        <v>36</v>
      </c>
      <c r="AF207" s="40" t="s">
        <v>568</v>
      </c>
      <c r="AG207" s="40" t="s">
        <v>23</v>
      </c>
      <c r="AH207" s="40" t="s">
        <v>23</v>
      </c>
      <c r="AI207" s="40" t="s">
        <v>23</v>
      </c>
      <c r="AJ207" s="34" t="str">
        <f t="shared" si="76"/>
        <v>basso</v>
      </c>
      <c r="AK207" s="35" t="s">
        <v>647</v>
      </c>
      <c r="AP207" s="25">
        <f t="shared" si="89"/>
        <v>1.6666666666666667</v>
      </c>
      <c r="AQ207" s="25">
        <f t="shared" si="90"/>
        <v>2</v>
      </c>
      <c r="AR207" s="25">
        <f t="shared" si="91"/>
        <v>2</v>
      </c>
      <c r="AS207" s="25">
        <f t="shared" si="92"/>
        <v>1</v>
      </c>
      <c r="AT207" s="25">
        <f t="shared" si="93"/>
        <v>2</v>
      </c>
      <c r="AU207" s="25">
        <f t="shared" si="94"/>
        <v>1</v>
      </c>
      <c r="AV207" s="25">
        <f t="shared" si="95"/>
        <v>2</v>
      </c>
      <c r="AW207" s="25">
        <f t="shared" si="77"/>
        <v>1.8</v>
      </c>
      <c r="AX207" s="25">
        <f t="shared" si="96"/>
        <v>2</v>
      </c>
      <c r="AY207" s="25">
        <f t="shared" si="97"/>
        <v>4</v>
      </c>
      <c r="AZ207" s="25">
        <f t="shared" si="98"/>
        <v>1</v>
      </c>
      <c r="BA207" s="25">
        <f t="shared" si="99"/>
        <v>1</v>
      </c>
      <c r="BB207" s="25">
        <f t="shared" si="100"/>
        <v>1</v>
      </c>
    </row>
    <row r="208" spans="1:58" s="95" customFormat="1" ht="63" customHeight="1" x14ac:dyDescent="0.2">
      <c r="A208" s="18"/>
      <c r="B208" s="96"/>
      <c r="C208" s="211"/>
      <c r="D208" s="212"/>
      <c r="E208" s="214"/>
      <c r="F208" s="166" t="s">
        <v>296</v>
      </c>
      <c r="G208" s="166"/>
      <c r="H208" s="167" t="s">
        <v>850</v>
      </c>
      <c r="I208" s="97"/>
      <c r="J208" s="101" t="str">
        <f t="shared" si="74"/>
        <v>medio</v>
      </c>
      <c r="K208" s="165" t="s">
        <v>716</v>
      </c>
      <c r="L208" s="163" t="s">
        <v>480</v>
      </c>
      <c r="M208" s="116" t="s">
        <v>885</v>
      </c>
      <c r="N208" s="163" t="s">
        <v>440</v>
      </c>
      <c r="O208" s="163" t="s">
        <v>447</v>
      </c>
      <c r="P208" s="168" t="s">
        <v>851</v>
      </c>
      <c r="Q208" s="169" t="s">
        <v>300</v>
      </c>
      <c r="R208" s="169"/>
      <c r="S208" s="169" t="s">
        <v>852</v>
      </c>
      <c r="T208" s="168" t="s">
        <v>810</v>
      </c>
      <c r="U208" s="170"/>
      <c r="V208" s="164"/>
      <c r="W208" s="171" t="s">
        <v>850</v>
      </c>
      <c r="X208" s="111" t="s">
        <v>568</v>
      </c>
      <c r="Y208" s="111" t="s">
        <v>37</v>
      </c>
      <c r="Z208" s="111" t="s">
        <v>23</v>
      </c>
      <c r="AA208" s="111" t="s">
        <v>37</v>
      </c>
      <c r="AB208" s="111" t="s">
        <v>23</v>
      </c>
      <c r="AC208" s="111" t="s">
        <v>36</v>
      </c>
      <c r="AD208" s="109" t="str">
        <f t="shared" ref="AD208" si="101">IF(AP208&lt;1.5,"molto basso",IF(AP208&lt;2.5,"basso",IF(AP208&lt;3.5,"medio",IF(AP208&lt;4.5,"alto","ERRORE VALORE"))))</f>
        <v>basso</v>
      </c>
      <c r="AE208" s="111" t="s">
        <v>37</v>
      </c>
      <c r="AF208" s="111" t="s">
        <v>36</v>
      </c>
      <c r="AG208" s="111" t="s">
        <v>23</v>
      </c>
      <c r="AH208" s="111" t="s">
        <v>568</v>
      </c>
      <c r="AI208" s="111" t="s">
        <v>568</v>
      </c>
      <c r="AJ208" s="109" t="str">
        <f t="shared" ref="AJ208" si="102">IF(AW208&lt;1.5,"molto basso",IF(AW208&lt;2.5,"basso",IF(AW208&lt;3.5,"medio",IF(AW208&lt;4.5,"alto","ERRORE VALORE"))))</f>
        <v>medio</v>
      </c>
      <c r="AK208" s="110" t="s">
        <v>648</v>
      </c>
      <c r="AP208" s="100">
        <f t="shared" si="89"/>
        <v>2.3333333333333335</v>
      </c>
      <c r="AQ208" s="100">
        <f t="shared" si="90"/>
        <v>4</v>
      </c>
      <c r="AR208" s="100">
        <f t="shared" si="91"/>
        <v>3</v>
      </c>
      <c r="AS208" s="100">
        <f t="shared" si="92"/>
        <v>1</v>
      </c>
      <c r="AT208" s="100">
        <f t="shared" si="93"/>
        <v>3</v>
      </c>
      <c r="AU208" s="100">
        <f t="shared" si="94"/>
        <v>1</v>
      </c>
      <c r="AV208" s="100">
        <f t="shared" si="95"/>
        <v>2</v>
      </c>
      <c r="AW208" s="100">
        <f t="shared" si="77"/>
        <v>2.8</v>
      </c>
      <c r="AX208" s="100">
        <f t="shared" si="96"/>
        <v>3</v>
      </c>
      <c r="AY208" s="100">
        <f t="shared" si="97"/>
        <v>2</v>
      </c>
      <c r="AZ208" s="100">
        <f t="shared" si="98"/>
        <v>1</v>
      </c>
      <c r="BA208" s="100">
        <f t="shared" si="99"/>
        <v>4</v>
      </c>
      <c r="BB208" s="100">
        <f t="shared" si="100"/>
        <v>4</v>
      </c>
      <c r="BC208" s="79"/>
      <c r="BD208" s="79"/>
      <c r="BE208" s="79"/>
      <c r="BF208" s="79"/>
    </row>
    <row r="209" spans="1:58" s="95" customFormat="1" ht="67.5" x14ac:dyDescent="0.2">
      <c r="A209" s="18"/>
      <c r="B209" s="96"/>
      <c r="C209" s="211"/>
      <c r="D209" s="212"/>
      <c r="E209" s="214"/>
      <c r="F209" s="92" t="s">
        <v>297</v>
      </c>
      <c r="G209" s="92"/>
      <c r="H209" s="102" t="s">
        <v>414</v>
      </c>
      <c r="I209" s="97"/>
      <c r="J209" s="101" t="str">
        <f t="shared" si="74"/>
        <v>medio</v>
      </c>
      <c r="K209" s="165" t="s">
        <v>716</v>
      </c>
      <c r="L209" s="163" t="s">
        <v>480</v>
      </c>
      <c r="M209" s="116" t="s">
        <v>885</v>
      </c>
      <c r="N209" s="163" t="s">
        <v>440</v>
      </c>
      <c r="O209" s="163" t="s">
        <v>447</v>
      </c>
      <c r="P209" s="168" t="s">
        <v>851</v>
      </c>
      <c r="Q209" s="169" t="s">
        <v>300</v>
      </c>
      <c r="R209" s="163" t="s">
        <v>442</v>
      </c>
      <c r="S209" s="169" t="s">
        <v>852</v>
      </c>
      <c r="T209" s="168" t="s">
        <v>810</v>
      </c>
      <c r="U209" s="114" t="s">
        <v>554</v>
      </c>
      <c r="V209" s="107"/>
      <c r="W209" s="112" t="s">
        <v>853</v>
      </c>
      <c r="X209" s="111" t="s">
        <v>568</v>
      </c>
      <c r="Y209" s="111" t="s">
        <v>37</v>
      </c>
      <c r="Z209" s="111" t="s">
        <v>23</v>
      </c>
      <c r="AA209" s="111" t="s">
        <v>37</v>
      </c>
      <c r="AB209" s="111" t="s">
        <v>23</v>
      </c>
      <c r="AC209" s="111" t="s">
        <v>36</v>
      </c>
      <c r="AD209" s="109" t="str">
        <f t="shared" si="75"/>
        <v>basso</v>
      </c>
      <c r="AE209" s="111" t="s">
        <v>37</v>
      </c>
      <c r="AF209" s="111" t="s">
        <v>36</v>
      </c>
      <c r="AG209" s="111" t="s">
        <v>23</v>
      </c>
      <c r="AH209" s="111" t="s">
        <v>568</v>
      </c>
      <c r="AI209" s="111" t="s">
        <v>568</v>
      </c>
      <c r="AJ209" s="109" t="str">
        <f t="shared" si="76"/>
        <v>medio</v>
      </c>
      <c r="AK209" s="110" t="s">
        <v>648</v>
      </c>
      <c r="AP209" s="100">
        <f t="shared" si="89"/>
        <v>2.3333333333333335</v>
      </c>
      <c r="AQ209" s="100">
        <f t="shared" si="90"/>
        <v>4</v>
      </c>
      <c r="AR209" s="100">
        <f t="shared" si="91"/>
        <v>3</v>
      </c>
      <c r="AS209" s="100">
        <f t="shared" si="92"/>
        <v>1</v>
      </c>
      <c r="AT209" s="100">
        <f t="shared" si="93"/>
        <v>3</v>
      </c>
      <c r="AU209" s="100">
        <f t="shared" si="94"/>
        <v>1</v>
      </c>
      <c r="AV209" s="100">
        <f t="shared" si="95"/>
        <v>2</v>
      </c>
      <c r="AW209" s="100">
        <f t="shared" si="77"/>
        <v>2.8</v>
      </c>
      <c r="AX209" s="100">
        <f t="shared" si="96"/>
        <v>3</v>
      </c>
      <c r="AY209" s="100">
        <f t="shared" si="97"/>
        <v>2</v>
      </c>
      <c r="AZ209" s="100">
        <f t="shared" si="98"/>
        <v>1</v>
      </c>
      <c r="BA209" s="100">
        <f t="shared" si="99"/>
        <v>4</v>
      </c>
      <c r="BB209" s="100">
        <f t="shared" si="100"/>
        <v>4</v>
      </c>
      <c r="BC209" s="79"/>
      <c r="BD209" s="79"/>
      <c r="BE209" s="79"/>
      <c r="BF209" s="79"/>
    </row>
    <row r="210" spans="1:58" s="95" customFormat="1" ht="78.75" x14ac:dyDescent="0.2">
      <c r="A210" s="18"/>
      <c r="B210" s="96"/>
      <c r="C210" s="211"/>
      <c r="D210" s="212"/>
      <c r="E210" s="214"/>
      <c r="F210" s="92" t="s">
        <v>298</v>
      </c>
      <c r="G210" s="92"/>
      <c r="H210" s="102" t="s">
        <v>50</v>
      </c>
      <c r="I210" s="97"/>
      <c r="J210" s="101" t="str">
        <f t="shared" si="74"/>
        <v>medio</v>
      </c>
      <c r="K210" s="165" t="s">
        <v>716</v>
      </c>
      <c r="L210" s="163" t="s">
        <v>480</v>
      </c>
      <c r="M210" s="116" t="s">
        <v>885</v>
      </c>
      <c r="N210" s="163" t="s">
        <v>440</v>
      </c>
      <c r="O210" s="163" t="s">
        <v>447</v>
      </c>
      <c r="P210" s="168" t="s">
        <v>851</v>
      </c>
      <c r="Q210" s="169" t="s">
        <v>300</v>
      </c>
      <c r="R210" s="163"/>
      <c r="S210" s="169" t="s">
        <v>852</v>
      </c>
      <c r="T210" s="168" t="s">
        <v>810</v>
      </c>
      <c r="U210" s="114" t="s">
        <v>554</v>
      </c>
      <c r="V210" s="107"/>
      <c r="W210" s="112" t="s">
        <v>50</v>
      </c>
      <c r="X210" s="111" t="s">
        <v>568</v>
      </c>
      <c r="Y210" s="111" t="s">
        <v>37</v>
      </c>
      <c r="Z210" s="111" t="s">
        <v>23</v>
      </c>
      <c r="AA210" s="111" t="s">
        <v>37</v>
      </c>
      <c r="AB210" s="111" t="s">
        <v>23</v>
      </c>
      <c r="AC210" s="111" t="s">
        <v>36</v>
      </c>
      <c r="AD210" s="109" t="str">
        <f t="shared" si="75"/>
        <v>basso</v>
      </c>
      <c r="AE210" s="111" t="s">
        <v>37</v>
      </c>
      <c r="AF210" s="111" t="s">
        <v>36</v>
      </c>
      <c r="AG210" s="111" t="s">
        <v>23</v>
      </c>
      <c r="AH210" s="111" t="s">
        <v>568</v>
      </c>
      <c r="AI210" s="111" t="s">
        <v>568</v>
      </c>
      <c r="AJ210" s="109" t="str">
        <f t="shared" si="76"/>
        <v>medio</v>
      </c>
      <c r="AK210" s="110" t="s">
        <v>648</v>
      </c>
      <c r="AP210" s="100">
        <f t="shared" si="89"/>
        <v>2.3333333333333335</v>
      </c>
      <c r="AQ210" s="100">
        <f t="shared" si="90"/>
        <v>4</v>
      </c>
      <c r="AR210" s="100">
        <f t="shared" si="91"/>
        <v>3</v>
      </c>
      <c r="AS210" s="100">
        <f t="shared" si="92"/>
        <v>1</v>
      </c>
      <c r="AT210" s="100">
        <f t="shared" si="93"/>
        <v>3</v>
      </c>
      <c r="AU210" s="100">
        <f t="shared" si="94"/>
        <v>1</v>
      </c>
      <c r="AV210" s="100">
        <f t="shared" si="95"/>
        <v>2</v>
      </c>
      <c r="AW210" s="100">
        <f t="shared" si="77"/>
        <v>2.8</v>
      </c>
      <c r="AX210" s="100">
        <f t="shared" si="96"/>
        <v>3</v>
      </c>
      <c r="AY210" s="100">
        <f t="shared" si="97"/>
        <v>2</v>
      </c>
      <c r="AZ210" s="100">
        <f t="shared" si="98"/>
        <v>1</v>
      </c>
      <c r="BA210" s="100">
        <f t="shared" si="99"/>
        <v>4</v>
      </c>
      <c r="BB210" s="100">
        <f t="shared" si="100"/>
        <v>4</v>
      </c>
      <c r="BC210" s="79"/>
      <c r="BD210" s="79"/>
      <c r="BE210" s="79"/>
      <c r="BF210" s="79"/>
    </row>
    <row r="211" spans="1:58" s="95" customFormat="1" ht="90" x14ac:dyDescent="0.2">
      <c r="A211" s="18"/>
      <c r="B211" s="96"/>
      <c r="C211" s="211"/>
      <c r="D211" s="213"/>
      <c r="E211" s="215"/>
      <c r="F211" s="92" t="s">
        <v>299</v>
      </c>
      <c r="G211" s="92"/>
      <c r="H211" s="102" t="s">
        <v>415</v>
      </c>
      <c r="I211" s="97"/>
      <c r="J211" s="101" t="str">
        <f t="shared" si="74"/>
        <v>medio</v>
      </c>
      <c r="K211" s="165" t="s">
        <v>716</v>
      </c>
      <c r="L211" s="163" t="s">
        <v>480</v>
      </c>
      <c r="M211" s="182" t="s">
        <v>886</v>
      </c>
      <c r="N211" s="163" t="s">
        <v>440</v>
      </c>
      <c r="O211" s="163" t="s">
        <v>447</v>
      </c>
      <c r="P211" s="168" t="s">
        <v>851</v>
      </c>
      <c r="Q211" s="169" t="s">
        <v>300</v>
      </c>
      <c r="R211" s="163" t="s">
        <v>442</v>
      </c>
      <c r="S211" s="169" t="s">
        <v>852</v>
      </c>
      <c r="T211" s="168" t="s">
        <v>810</v>
      </c>
      <c r="U211" s="114" t="s">
        <v>554</v>
      </c>
      <c r="V211" s="107"/>
      <c r="W211" s="112" t="s">
        <v>854</v>
      </c>
      <c r="X211" s="111" t="s">
        <v>568</v>
      </c>
      <c r="Y211" s="111" t="s">
        <v>37</v>
      </c>
      <c r="Z211" s="111" t="s">
        <v>23</v>
      </c>
      <c r="AA211" s="111" t="s">
        <v>37</v>
      </c>
      <c r="AB211" s="111" t="s">
        <v>23</v>
      </c>
      <c r="AC211" s="111" t="s">
        <v>36</v>
      </c>
      <c r="AD211" s="109" t="str">
        <f t="shared" si="75"/>
        <v>basso</v>
      </c>
      <c r="AE211" s="111" t="s">
        <v>37</v>
      </c>
      <c r="AF211" s="111" t="s">
        <v>36</v>
      </c>
      <c r="AG211" s="111" t="s">
        <v>23</v>
      </c>
      <c r="AH211" s="111" t="s">
        <v>568</v>
      </c>
      <c r="AI211" s="111" t="s">
        <v>568</v>
      </c>
      <c r="AJ211" s="109" t="str">
        <f t="shared" si="76"/>
        <v>medio</v>
      </c>
      <c r="AK211" s="110" t="s">
        <v>648</v>
      </c>
      <c r="AP211" s="100">
        <f t="shared" si="89"/>
        <v>2.3333333333333335</v>
      </c>
      <c r="AQ211" s="100">
        <f t="shared" si="90"/>
        <v>4</v>
      </c>
      <c r="AR211" s="100">
        <f t="shared" si="91"/>
        <v>3</v>
      </c>
      <c r="AS211" s="100">
        <f t="shared" si="92"/>
        <v>1</v>
      </c>
      <c r="AT211" s="100">
        <f t="shared" si="93"/>
        <v>3</v>
      </c>
      <c r="AU211" s="100">
        <f t="shared" si="94"/>
        <v>1</v>
      </c>
      <c r="AV211" s="100">
        <f t="shared" si="95"/>
        <v>2</v>
      </c>
      <c r="AW211" s="100">
        <f t="shared" si="77"/>
        <v>2.8</v>
      </c>
      <c r="AX211" s="100">
        <f t="shared" si="96"/>
        <v>3</v>
      </c>
      <c r="AY211" s="100">
        <f t="shared" si="97"/>
        <v>2</v>
      </c>
      <c r="AZ211" s="100">
        <f t="shared" si="98"/>
        <v>1</v>
      </c>
      <c r="BA211" s="100">
        <f t="shared" si="99"/>
        <v>4</v>
      </c>
      <c r="BB211" s="100">
        <f t="shared" si="100"/>
        <v>4</v>
      </c>
      <c r="BC211" s="79"/>
      <c r="BD211" s="79"/>
      <c r="BE211" s="79"/>
      <c r="BF211" s="79"/>
    </row>
    <row r="212" spans="1:58" ht="45" x14ac:dyDescent="0.2">
      <c r="C212" s="198" t="s">
        <v>416</v>
      </c>
      <c r="D212" s="199"/>
      <c r="E212" s="200" t="s">
        <v>301</v>
      </c>
      <c r="F212" s="91" t="s">
        <v>302</v>
      </c>
      <c r="G212" s="43"/>
      <c r="H212" s="48" t="s">
        <v>417</v>
      </c>
      <c r="J212" s="26" t="str">
        <f t="shared" ref="J212:J240" si="103">IF(AND(AP212&gt;=2.5,AW212&gt;=2.5),"alto",IF(OR(AND(AP212&gt;=2.5,AW212&gt;=1.5,AW212&lt;2.5),AND(AP212&gt;=1.5,AP212&lt;2.5,AW212&gt;=2.5)),"medio",IF(OR(AND(AP212&lt;1.5,AW212&lt;2.5),AND(AP212&lt;2.5,AP212&gt;=1.5,AW212&lt;1.5)),"molto basso","basso")))</f>
        <v>molto basso</v>
      </c>
      <c r="K212" s="165" t="s">
        <v>716</v>
      </c>
      <c r="L212" s="114" t="s">
        <v>857</v>
      </c>
      <c r="M212" s="116" t="s">
        <v>884</v>
      </c>
      <c r="N212" s="114" t="s">
        <v>669</v>
      </c>
      <c r="O212" s="114" t="s">
        <v>447</v>
      </c>
      <c r="P212" s="113" t="s">
        <v>481</v>
      </c>
      <c r="Q212" s="173"/>
      <c r="R212" s="64"/>
      <c r="S212" s="64"/>
      <c r="T212" s="31"/>
      <c r="U212" s="71" t="s">
        <v>554</v>
      </c>
      <c r="V212" s="32"/>
      <c r="W212" s="112" t="s">
        <v>859</v>
      </c>
      <c r="X212" s="40" t="s">
        <v>36</v>
      </c>
      <c r="Y212" s="40" t="s">
        <v>36</v>
      </c>
      <c r="Z212" s="40" t="s">
        <v>23</v>
      </c>
      <c r="AA212" s="40" t="s">
        <v>36</v>
      </c>
      <c r="AB212" s="40" t="s">
        <v>23</v>
      </c>
      <c r="AC212" s="40" t="s">
        <v>36</v>
      </c>
      <c r="AD212" s="34" t="str">
        <f t="shared" ref="AD212:AD240" si="104">IF(AP212&lt;1.5,"molto basso",IF(AP212&lt;2.5,"basso",IF(AP212&lt;3.5,"medio",IF(AP212&lt;4.5,"alto","ERRORE VALORE"))))</f>
        <v>basso</v>
      </c>
      <c r="AE212" s="40" t="s">
        <v>36</v>
      </c>
      <c r="AF212" s="40" t="s">
        <v>36</v>
      </c>
      <c r="AG212" s="40" t="s">
        <v>23</v>
      </c>
      <c r="AH212" s="40" t="s">
        <v>23</v>
      </c>
      <c r="AI212" s="40" t="s">
        <v>23</v>
      </c>
      <c r="AJ212" s="34" t="str">
        <f t="shared" ref="AJ212:AJ240" si="105">IF(AW212&lt;1.5,"molto basso",IF(AW212&lt;2.5,"basso",IF(AW212&lt;3.5,"medio",IF(AW212&lt;4.5,"alto","ERRORE VALORE"))))</f>
        <v>molto basso</v>
      </c>
      <c r="AK212" s="35" t="s">
        <v>649</v>
      </c>
      <c r="AP212" s="25">
        <f t="shared" si="89"/>
        <v>1.6666666666666667</v>
      </c>
      <c r="AQ212" s="25">
        <f t="shared" si="90"/>
        <v>2</v>
      </c>
      <c r="AR212" s="25">
        <f t="shared" si="91"/>
        <v>2</v>
      </c>
      <c r="AS212" s="25">
        <f t="shared" si="92"/>
        <v>1</v>
      </c>
      <c r="AT212" s="25">
        <f t="shared" si="93"/>
        <v>2</v>
      </c>
      <c r="AU212" s="25">
        <f t="shared" si="94"/>
        <v>1</v>
      </c>
      <c r="AV212" s="25">
        <f t="shared" si="95"/>
        <v>2</v>
      </c>
      <c r="AW212" s="25">
        <f t="shared" ref="AW212:AW240" si="106">SUM(AX212:BB212)/5</f>
        <v>1.4</v>
      </c>
      <c r="AX212" s="25">
        <f t="shared" si="96"/>
        <v>2</v>
      </c>
      <c r="AY212" s="25">
        <f t="shared" si="97"/>
        <v>2</v>
      </c>
      <c r="AZ212" s="25">
        <f t="shared" si="98"/>
        <v>1</v>
      </c>
      <c r="BA212" s="25">
        <f t="shared" si="99"/>
        <v>1</v>
      </c>
      <c r="BB212" s="25">
        <f t="shared" si="100"/>
        <v>1</v>
      </c>
    </row>
    <row r="213" spans="1:58" ht="56.25" x14ac:dyDescent="0.2">
      <c r="C213" s="198"/>
      <c r="D213" s="199"/>
      <c r="E213" s="200"/>
      <c r="F213" s="91" t="s">
        <v>303</v>
      </c>
      <c r="G213" s="43"/>
      <c r="H213" s="48" t="s">
        <v>418</v>
      </c>
      <c r="J213" s="26" t="str">
        <f t="shared" si="103"/>
        <v>basso</v>
      </c>
      <c r="K213" s="103" t="s">
        <v>855</v>
      </c>
      <c r="L213" s="114" t="s">
        <v>857</v>
      </c>
      <c r="M213" s="116" t="s">
        <v>884</v>
      </c>
      <c r="N213" s="114" t="s">
        <v>669</v>
      </c>
      <c r="O213" s="114" t="s">
        <v>447</v>
      </c>
      <c r="P213" s="113" t="s">
        <v>481</v>
      </c>
      <c r="Q213" s="163" t="s">
        <v>548</v>
      </c>
      <c r="R213" s="86" t="s">
        <v>669</v>
      </c>
      <c r="S213" s="29" t="s">
        <v>447</v>
      </c>
      <c r="T213" s="31"/>
      <c r="U213" s="71" t="s">
        <v>554</v>
      </c>
      <c r="V213" s="32"/>
      <c r="W213" s="112" t="s">
        <v>418</v>
      </c>
      <c r="X213" s="40" t="s">
        <v>36</v>
      </c>
      <c r="Y213" s="40" t="s">
        <v>36</v>
      </c>
      <c r="Z213" s="40" t="s">
        <v>23</v>
      </c>
      <c r="AA213" s="40" t="s">
        <v>36</v>
      </c>
      <c r="AB213" s="40" t="s">
        <v>23</v>
      </c>
      <c r="AC213" s="40" t="s">
        <v>36</v>
      </c>
      <c r="AD213" s="34" t="str">
        <f t="shared" si="104"/>
        <v>basso</v>
      </c>
      <c r="AE213" s="40" t="s">
        <v>36</v>
      </c>
      <c r="AF213" s="40" t="s">
        <v>568</v>
      </c>
      <c r="AG213" s="40" t="s">
        <v>23</v>
      </c>
      <c r="AH213" s="40" t="s">
        <v>23</v>
      </c>
      <c r="AI213" s="40" t="s">
        <v>568</v>
      </c>
      <c r="AJ213" s="34" t="str">
        <f t="shared" si="105"/>
        <v>basso</v>
      </c>
      <c r="AK213" s="35" t="s">
        <v>613</v>
      </c>
      <c r="AP213" s="25">
        <f t="shared" si="89"/>
        <v>1.6666666666666667</v>
      </c>
      <c r="AQ213" s="25">
        <f t="shared" si="90"/>
        <v>2</v>
      </c>
      <c r="AR213" s="25">
        <f t="shared" si="91"/>
        <v>2</v>
      </c>
      <c r="AS213" s="25">
        <f t="shared" si="92"/>
        <v>1</v>
      </c>
      <c r="AT213" s="25">
        <f t="shared" si="93"/>
        <v>2</v>
      </c>
      <c r="AU213" s="25">
        <f t="shared" si="94"/>
        <v>1</v>
      </c>
      <c r="AV213" s="25">
        <f t="shared" si="95"/>
        <v>2</v>
      </c>
      <c r="AW213" s="25">
        <f t="shared" si="106"/>
        <v>2.4</v>
      </c>
      <c r="AX213" s="25">
        <f t="shared" si="96"/>
        <v>2</v>
      </c>
      <c r="AY213" s="25">
        <f t="shared" si="97"/>
        <v>4</v>
      </c>
      <c r="AZ213" s="25">
        <f t="shared" si="98"/>
        <v>1</v>
      </c>
      <c r="BA213" s="25">
        <f t="shared" si="99"/>
        <v>1</v>
      </c>
      <c r="BB213" s="25">
        <f t="shared" si="100"/>
        <v>4</v>
      </c>
    </row>
    <row r="214" spans="1:58" ht="78.75" x14ac:dyDescent="0.2">
      <c r="C214" s="198"/>
      <c r="D214" s="199"/>
      <c r="E214" s="200"/>
      <c r="F214" s="91" t="s">
        <v>304</v>
      </c>
      <c r="G214" s="43"/>
      <c r="H214" s="48" t="s">
        <v>419</v>
      </c>
      <c r="J214" s="26" t="str">
        <f t="shared" si="103"/>
        <v>medio</v>
      </c>
      <c r="K214" s="103" t="s">
        <v>856</v>
      </c>
      <c r="L214" s="114" t="s">
        <v>892</v>
      </c>
      <c r="M214" s="139" t="s">
        <v>889</v>
      </c>
      <c r="N214" s="114" t="s">
        <v>669</v>
      </c>
      <c r="O214" s="114" t="s">
        <v>447</v>
      </c>
      <c r="P214" s="113" t="s">
        <v>481</v>
      </c>
      <c r="Q214" s="114" t="s">
        <v>858</v>
      </c>
      <c r="R214" s="86" t="s">
        <v>669</v>
      </c>
      <c r="S214" s="104" t="s">
        <v>447</v>
      </c>
      <c r="T214" s="31"/>
      <c r="U214" s="71" t="s">
        <v>554</v>
      </c>
      <c r="V214" s="32"/>
      <c r="W214" s="112" t="s">
        <v>860</v>
      </c>
      <c r="X214" s="40" t="s">
        <v>37</v>
      </c>
      <c r="Y214" s="40" t="s">
        <v>36</v>
      </c>
      <c r="Z214" s="40" t="s">
        <v>23</v>
      </c>
      <c r="AA214" s="40" t="s">
        <v>36</v>
      </c>
      <c r="AB214" s="40" t="s">
        <v>23</v>
      </c>
      <c r="AC214" s="40" t="s">
        <v>36</v>
      </c>
      <c r="AD214" s="34" t="str">
        <f t="shared" si="104"/>
        <v>basso</v>
      </c>
      <c r="AE214" s="40" t="s">
        <v>36</v>
      </c>
      <c r="AF214" s="40" t="s">
        <v>568</v>
      </c>
      <c r="AG214" s="40" t="s">
        <v>36</v>
      </c>
      <c r="AH214" s="40" t="s">
        <v>23</v>
      </c>
      <c r="AI214" s="40" t="s">
        <v>568</v>
      </c>
      <c r="AJ214" s="34" t="str">
        <f t="shared" si="105"/>
        <v>medio</v>
      </c>
      <c r="AK214" s="35" t="s">
        <v>650</v>
      </c>
      <c r="AP214" s="25">
        <f t="shared" si="89"/>
        <v>1.8333333333333333</v>
      </c>
      <c r="AQ214" s="25">
        <f t="shared" si="90"/>
        <v>3</v>
      </c>
      <c r="AR214" s="25">
        <f t="shared" si="91"/>
        <v>2</v>
      </c>
      <c r="AS214" s="25">
        <f t="shared" si="92"/>
        <v>1</v>
      </c>
      <c r="AT214" s="25">
        <f t="shared" si="93"/>
        <v>2</v>
      </c>
      <c r="AU214" s="25">
        <f t="shared" si="94"/>
        <v>1</v>
      </c>
      <c r="AV214" s="25">
        <f t="shared" si="95"/>
        <v>2</v>
      </c>
      <c r="AW214" s="25">
        <f t="shared" si="106"/>
        <v>2.6</v>
      </c>
      <c r="AX214" s="25">
        <f t="shared" si="96"/>
        <v>2</v>
      </c>
      <c r="AY214" s="25">
        <f t="shared" si="97"/>
        <v>4</v>
      </c>
      <c r="AZ214" s="25">
        <f t="shared" si="98"/>
        <v>2</v>
      </c>
      <c r="BA214" s="25">
        <f t="shared" si="99"/>
        <v>1</v>
      </c>
      <c r="BB214" s="25">
        <f t="shared" si="100"/>
        <v>4</v>
      </c>
    </row>
    <row r="215" spans="1:58" ht="78.75" x14ac:dyDescent="0.2">
      <c r="C215" s="198"/>
      <c r="D215" s="199"/>
      <c r="E215" s="200"/>
      <c r="F215" s="91" t="s">
        <v>305</v>
      </c>
      <c r="G215" s="43"/>
      <c r="H215" s="48" t="s">
        <v>420</v>
      </c>
      <c r="J215" s="26" t="str">
        <f t="shared" si="103"/>
        <v>medio</v>
      </c>
      <c r="K215" s="103" t="s">
        <v>856</v>
      </c>
      <c r="L215" s="114" t="s">
        <v>892</v>
      </c>
      <c r="M215" s="139" t="s">
        <v>889</v>
      </c>
      <c r="N215" s="114" t="s">
        <v>669</v>
      </c>
      <c r="O215" s="114" t="s">
        <v>447</v>
      </c>
      <c r="P215" s="113" t="s">
        <v>481</v>
      </c>
      <c r="Q215" s="114" t="s">
        <v>550</v>
      </c>
      <c r="R215" s="86" t="s">
        <v>669</v>
      </c>
      <c r="S215" s="63" t="s">
        <v>447</v>
      </c>
      <c r="T215" s="31"/>
      <c r="U215" s="71" t="s">
        <v>554</v>
      </c>
      <c r="V215" s="32"/>
      <c r="W215" s="112" t="s">
        <v>861</v>
      </c>
      <c r="X215" s="40" t="s">
        <v>37</v>
      </c>
      <c r="Y215" s="40" t="s">
        <v>36</v>
      </c>
      <c r="Z215" s="40" t="s">
        <v>23</v>
      </c>
      <c r="AA215" s="40" t="s">
        <v>36</v>
      </c>
      <c r="AB215" s="40" t="s">
        <v>23</v>
      </c>
      <c r="AC215" s="40" t="s">
        <v>36</v>
      </c>
      <c r="AD215" s="34" t="str">
        <f t="shared" si="104"/>
        <v>basso</v>
      </c>
      <c r="AE215" s="40" t="s">
        <v>36</v>
      </c>
      <c r="AF215" s="40" t="s">
        <v>568</v>
      </c>
      <c r="AG215" s="40" t="s">
        <v>36</v>
      </c>
      <c r="AH215" s="40" t="s">
        <v>23</v>
      </c>
      <c r="AI215" s="40" t="s">
        <v>568</v>
      </c>
      <c r="AJ215" s="34" t="str">
        <f t="shared" si="105"/>
        <v>medio</v>
      </c>
      <c r="AK215" s="35" t="s">
        <v>650</v>
      </c>
      <c r="AP215" s="25">
        <f t="shared" si="89"/>
        <v>1.8333333333333333</v>
      </c>
      <c r="AQ215" s="25">
        <f t="shared" si="90"/>
        <v>3</v>
      </c>
      <c r="AR215" s="25">
        <f t="shared" si="91"/>
        <v>2</v>
      </c>
      <c r="AS215" s="25">
        <f t="shared" si="92"/>
        <v>1</v>
      </c>
      <c r="AT215" s="25">
        <f t="shared" si="93"/>
        <v>2</v>
      </c>
      <c r="AU215" s="25">
        <f t="shared" si="94"/>
        <v>1</v>
      </c>
      <c r="AV215" s="25">
        <f t="shared" si="95"/>
        <v>2</v>
      </c>
      <c r="AW215" s="25">
        <f t="shared" si="106"/>
        <v>2.6</v>
      </c>
      <c r="AX215" s="25">
        <f t="shared" si="96"/>
        <v>2</v>
      </c>
      <c r="AY215" s="25">
        <f t="shared" si="97"/>
        <v>4</v>
      </c>
      <c r="AZ215" s="25">
        <f t="shared" si="98"/>
        <v>2</v>
      </c>
      <c r="BA215" s="25">
        <f t="shared" si="99"/>
        <v>1</v>
      </c>
      <c r="BB215" s="25">
        <f t="shared" si="100"/>
        <v>4</v>
      </c>
    </row>
    <row r="216" spans="1:58" ht="90" x14ac:dyDescent="0.2">
      <c r="C216" s="198"/>
      <c r="D216" s="199"/>
      <c r="E216" s="200"/>
      <c r="F216" s="91" t="s">
        <v>306</v>
      </c>
      <c r="G216" s="43"/>
      <c r="H216" s="48" t="s">
        <v>421</v>
      </c>
      <c r="J216" s="26" t="str">
        <f t="shared" si="103"/>
        <v>medio</v>
      </c>
      <c r="K216" s="103" t="s">
        <v>856</v>
      </c>
      <c r="L216" s="114" t="s">
        <v>857</v>
      </c>
      <c r="M216" s="116" t="s">
        <v>884</v>
      </c>
      <c r="N216" s="114" t="s">
        <v>669</v>
      </c>
      <c r="O216" s="114" t="s">
        <v>447</v>
      </c>
      <c r="P216" s="113" t="s">
        <v>481</v>
      </c>
      <c r="Q216" s="163"/>
      <c r="R216" s="29" t="s">
        <v>549</v>
      </c>
      <c r="S216" s="29" t="s">
        <v>447</v>
      </c>
      <c r="T216" s="31"/>
      <c r="U216" s="71" t="s">
        <v>554</v>
      </c>
      <c r="V216" s="32"/>
      <c r="W216" s="112" t="s">
        <v>421</v>
      </c>
      <c r="X216" s="40" t="s">
        <v>36</v>
      </c>
      <c r="Y216" s="40" t="s">
        <v>36</v>
      </c>
      <c r="Z216" s="40" t="s">
        <v>23</v>
      </c>
      <c r="AA216" s="40" t="s">
        <v>36</v>
      </c>
      <c r="AB216" s="40" t="s">
        <v>23</v>
      </c>
      <c r="AC216" s="40" t="s">
        <v>36</v>
      </c>
      <c r="AD216" s="34" t="str">
        <f t="shared" si="104"/>
        <v>basso</v>
      </c>
      <c r="AE216" s="40" t="s">
        <v>36</v>
      </c>
      <c r="AF216" s="40" t="s">
        <v>568</v>
      </c>
      <c r="AG216" s="40" t="s">
        <v>36</v>
      </c>
      <c r="AH216" s="40" t="s">
        <v>23</v>
      </c>
      <c r="AI216" s="40" t="s">
        <v>568</v>
      </c>
      <c r="AJ216" s="34" t="str">
        <f t="shared" si="105"/>
        <v>medio</v>
      </c>
      <c r="AK216" s="35" t="s">
        <v>651</v>
      </c>
      <c r="AP216" s="25">
        <f t="shared" si="89"/>
        <v>1.6666666666666667</v>
      </c>
      <c r="AQ216" s="25">
        <f t="shared" si="90"/>
        <v>2</v>
      </c>
      <c r="AR216" s="25">
        <f t="shared" si="91"/>
        <v>2</v>
      </c>
      <c r="AS216" s="25">
        <f t="shared" si="92"/>
        <v>1</v>
      </c>
      <c r="AT216" s="25">
        <f t="shared" si="93"/>
        <v>2</v>
      </c>
      <c r="AU216" s="25">
        <f t="shared" si="94"/>
        <v>1</v>
      </c>
      <c r="AV216" s="25">
        <f t="shared" si="95"/>
        <v>2</v>
      </c>
      <c r="AW216" s="25">
        <f t="shared" si="106"/>
        <v>2.6</v>
      </c>
      <c r="AX216" s="25">
        <f t="shared" si="96"/>
        <v>2</v>
      </c>
      <c r="AY216" s="25">
        <f t="shared" si="97"/>
        <v>4</v>
      </c>
      <c r="AZ216" s="25">
        <f t="shared" si="98"/>
        <v>2</v>
      </c>
      <c r="BA216" s="25">
        <f t="shared" si="99"/>
        <v>1</v>
      </c>
      <c r="BB216" s="25">
        <f t="shared" si="100"/>
        <v>4</v>
      </c>
    </row>
    <row r="217" spans="1:58" ht="45" x14ac:dyDescent="0.2">
      <c r="C217" s="198"/>
      <c r="D217" s="199"/>
      <c r="E217" s="200"/>
      <c r="F217" s="91" t="s">
        <v>307</v>
      </c>
      <c r="G217" s="43"/>
      <c r="H217" s="48" t="s">
        <v>422</v>
      </c>
      <c r="J217" s="26" t="str">
        <f t="shared" si="103"/>
        <v>basso</v>
      </c>
      <c r="K217" s="103" t="s">
        <v>856</v>
      </c>
      <c r="L217" s="114" t="s">
        <v>857</v>
      </c>
      <c r="M217" s="116" t="s">
        <v>884</v>
      </c>
      <c r="N217" s="114" t="s">
        <v>669</v>
      </c>
      <c r="O217" s="114" t="s">
        <v>447</v>
      </c>
      <c r="P217" s="113" t="s">
        <v>481</v>
      </c>
      <c r="Q217" s="173"/>
      <c r="R217" s="63"/>
      <c r="S217" s="63"/>
      <c r="T217" s="31"/>
      <c r="U217" s="71" t="s">
        <v>554</v>
      </c>
      <c r="V217" s="32"/>
      <c r="W217" s="112" t="s">
        <v>422</v>
      </c>
      <c r="X217" s="40" t="s">
        <v>36</v>
      </c>
      <c r="Y217" s="40" t="s">
        <v>36</v>
      </c>
      <c r="Z217" s="40" t="s">
        <v>23</v>
      </c>
      <c r="AA217" s="40" t="s">
        <v>36</v>
      </c>
      <c r="AB217" s="40" t="s">
        <v>23</v>
      </c>
      <c r="AC217" s="40" t="s">
        <v>36</v>
      </c>
      <c r="AD217" s="34" t="str">
        <f t="shared" si="104"/>
        <v>basso</v>
      </c>
      <c r="AE217" s="40" t="s">
        <v>36</v>
      </c>
      <c r="AF217" s="40" t="s">
        <v>568</v>
      </c>
      <c r="AG217" s="40" t="s">
        <v>23</v>
      </c>
      <c r="AH217" s="40" t="s">
        <v>23</v>
      </c>
      <c r="AI217" s="40" t="s">
        <v>23</v>
      </c>
      <c r="AJ217" s="34" t="str">
        <f t="shared" si="105"/>
        <v>basso</v>
      </c>
      <c r="AK217" s="35" t="s">
        <v>651</v>
      </c>
      <c r="AP217" s="25">
        <f t="shared" si="89"/>
        <v>1.6666666666666667</v>
      </c>
      <c r="AQ217" s="25">
        <f t="shared" si="90"/>
        <v>2</v>
      </c>
      <c r="AR217" s="25">
        <f t="shared" si="91"/>
        <v>2</v>
      </c>
      <c r="AS217" s="25">
        <f t="shared" si="92"/>
        <v>1</v>
      </c>
      <c r="AT217" s="25">
        <f t="shared" si="93"/>
        <v>2</v>
      </c>
      <c r="AU217" s="25">
        <f t="shared" si="94"/>
        <v>1</v>
      </c>
      <c r="AV217" s="25">
        <f t="shared" si="95"/>
        <v>2</v>
      </c>
      <c r="AW217" s="25">
        <f t="shared" si="106"/>
        <v>1.8</v>
      </c>
      <c r="AX217" s="25">
        <f t="shared" si="96"/>
        <v>2</v>
      </c>
      <c r="AY217" s="25">
        <f t="shared" si="97"/>
        <v>4</v>
      </c>
      <c r="AZ217" s="25">
        <f t="shared" si="98"/>
        <v>1</v>
      </c>
      <c r="BA217" s="25">
        <f t="shared" si="99"/>
        <v>1</v>
      </c>
      <c r="BB217" s="25">
        <f t="shared" si="100"/>
        <v>1</v>
      </c>
    </row>
    <row r="218" spans="1:58" ht="45" x14ac:dyDescent="0.2">
      <c r="C218" s="198"/>
      <c r="D218" s="199"/>
      <c r="E218" s="200" t="s">
        <v>308</v>
      </c>
      <c r="F218" s="91" t="s">
        <v>309</v>
      </c>
      <c r="G218" s="43"/>
      <c r="H218" s="48" t="s">
        <v>417</v>
      </c>
      <c r="J218" s="26" t="str">
        <f t="shared" si="103"/>
        <v>basso</v>
      </c>
      <c r="K218" s="103" t="s">
        <v>856</v>
      </c>
      <c r="L218" s="114" t="s">
        <v>857</v>
      </c>
      <c r="M218" s="116" t="s">
        <v>884</v>
      </c>
      <c r="N218" s="114" t="s">
        <v>669</v>
      </c>
      <c r="O218" s="114" t="s">
        <v>447</v>
      </c>
      <c r="P218" s="113" t="s">
        <v>481</v>
      </c>
      <c r="Q218" s="173"/>
      <c r="R218" s="63"/>
      <c r="S218" s="63"/>
      <c r="T218" s="31"/>
      <c r="U218" s="71" t="s">
        <v>554</v>
      </c>
      <c r="V218" s="32"/>
      <c r="W218" s="112" t="s">
        <v>859</v>
      </c>
      <c r="X218" s="40" t="s">
        <v>37</v>
      </c>
      <c r="Y218" s="40" t="s">
        <v>36</v>
      </c>
      <c r="Z218" s="40" t="s">
        <v>23</v>
      </c>
      <c r="AA218" s="40" t="s">
        <v>37</v>
      </c>
      <c r="AB218" s="40" t="s">
        <v>23</v>
      </c>
      <c r="AC218" s="40" t="s">
        <v>36</v>
      </c>
      <c r="AD218" s="34" t="str">
        <f t="shared" si="104"/>
        <v>basso</v>
      </c>
      <c r="AE218" s="40" t="s">
        <v>36</v>
      </c>
      <c r="AF218" s="40" t="s">
        <v>568</v>
      </c>
      <c r="AG218" s="40" t="s">
        <v>23</v>
      </c>
      <c r="AH218" s="40" t="s">
        <v>23</v>
      </c>
      <c r="AI218" s="40" t="s">
        <v>23</v>
      </c>
      <c r="AJ218" s="34" t="str">
        <f t="shared" si="105"/>
        <v>basso</v>
      </c>
      <c r="AK218" s="35" t="s">
        <v>651</v>
      </c>
      <c r="AP218" s="25">
        <f t="shared" si="89"/>
        <v>2</v>
      </c>
      <c r="AQ218" s="25">
        <f t="shared" si="90"/>
        <v>3</v>
      </c>
      <c r="AR218" s="25">
        <f t="shared" si="91"/>
        <v>2</v>
      </c>
      <c r="AS218" s="25">
        <f t="shared" si="92"/>
        <v>1</v>
      </c>
      <c r="AT218" s="25">
        <f t="shared" si="93"/>
        <v>3</v>
      </c>
      <c r="AU218" s="25">
        <f t="shared" si="94"/>
        <v>1</v>
      </c>
      <c r="AV218" s="25">
        <f t="shared" si="95"/>
        <v>2</v>
      </c>
      <c r="AW218" s="25">
        <f t="shared" si="106"/>
        <v>1.8</v>
      </c>
      <c r="AX218" s="25">
        <f t="shared" si="96"/>
        <v>2</v>
      </c>
      <c r="AY218" s="25">
        <f t="shared" si="97"/>
        <v>4</v>
      </c>
      <c r="AZ218" s="25">
        <f t="shared" si="98"/>
        <v>1</v>
      </c>
      <c r="BA218" s="25">
        <f t="shared" si="99"/>
        <v>1</v>
      </c>
      <c r="BB218" s="25">
        <f t="shared" si="100"/>
        <v>1</v>
      </c>
    </row>
    <row r="219" spans="1:58" ht="56.25" x14ac:dyDescent="0.2">
      <c r="C219" s="198"/>
      <c r="D219" s="199"/>
      <c r="E219" s="200"/>
      <c r="F219" s="91" t="s">
        <v>310</v>
      </c>
      <c r="G219" s="43"/>
      <c r="H219" s="48" t="s">
        <v>423</v>
      </c>
      <c r="J219" s="26" t="str">
        <f t="shared" si="103"/>
        <v>basso</v>
      </c>
      <c r="K219" s="103" t="s">
        <v>856</v>
      </c>
      <c r="L219" s="114" t="s">
        <v>857</v>
      </c>
      <c r="M219" s="116" t="s">
        <v>884</v>
      </c>
      <c r="N219" s="114" t="s">
        <v>669</v>
      </c>
      <c r="O219" s="114" t="s">
        <v>447</v>
      </c>
      <c r="P219" s="113" t="s">
        <v>481</v>
      </c>
      <c r="Q219" s="114" t="s">
        <v>864</v>
      </c>
      <c r="R219" s="63" t="s">
        <v>549</v>
      </c>
      <c r="S219" s="63" t="s">
        <v>447</v>
      </c>
      <c r="T219" s="31"/>
      <c r="U219" s="71" t="s">
        <v>554</v>
      </c>
      <c r="V219" s="32"/>
      <c r="W219" s="112" t="s">
        <v>423</v>
      </c>
      <c r="X219" s="40" t="s">
        <v>37</v>
      </c>
      <c r="Y219" s="40" t="s">
        <v>36</v>
      </c>
      <c r="Z219" s="40" t="s">
        <v>23</v>
      </c>
      <c r="AA219" s="40" t="s">
        <v>36</v>
      </c>
      <c r="AB219" s="40" t="s">
        <v>23</v>
      </c>
      <c r="AC219" s="40" t="s">
        <v>36</v>
      </c>
      <c r="AD219" s="34" t="str">
        <f t="shared" si="104"/>
        <v>basso</v>
      </c>
      <c r="AE219" s="40" t="s">
        <v>36</v>
      </c>
      <c r="AF219" s="40" t="s">
        <v>568</v>
      </c>
      <c r="AG219" s="40" t="s">
        <v>23</v>
      </c>
      <c r="AH219" s="40" t="s">
        <v>23</v>
      </c>
      <c r="AI219" s="40" t="s">
        <v>37</v>
      </c>
      <c r="AJ219" s="34" t="str">
        <f t="shared" si="105"/>
        <v>basso</v>
      </c>
      <c r="AK219" s="35" t="s">
        <v>652</v>
      </c>
      <c r="AP219" s="25">
        <f t="shared" si="89"/>
        <v>1.8333333333333333</v>
      </c>
      <c r="AQ219" s="25">
        <f t="shared" si="90"/>
        <v>3</v>
      </c>
      <c r="AR219" s="25">
        <f t="shared" si="91"/>
        <v>2</v>
      </c>
      <c r="AS219" s="25">
        <f t="shared" si="92"/>
        <v>1</v>
      </c>
      <c r="AT219" s="25">
        <f t="shared" si="93"/>
        <v>2</v>
      </c>
      <c r="AU219" s="25">
        <f t="shared" si="94"/>
        <v>1</v>
      </c>
      <c r="AV219" s="25">
        <f t="shared" si="95"/>
        <v>2</v>
      </c>
      <c r="AW219" s="25">
        <f t="shared" si="106"/>
        <v>2.2000000000000002</v>
      </c>
      <c r="AX219" s="25">
        <f t="shared" si="96"/>
        <v>2</v>
      </c>
      <c r="AY219" s="25">
        <f t="shared" si="97"/>
        <v>4</v>
      </c>
      <c r="AZ219" s="25">
        <f t="shared" si="98"/>
        <v>1</v>
      </c>
      <c r="BA219" s="25">
        <f t="shared" si="99"/>
        <v>1</v>
      </c>
      <c r="BB219" s="25">
        <f t="shared" si="100"/>
        <v>3</v>
      </c>
    </row>
    <row r="220" spans="1:58" ht="45" x14ac:dyDescent="0.2">
      <c r="C220" s="198"/>
      <c r="D220" s="199"/>
      <c r="E220" s="200"/>
      <c r="F220" s="91" t="s">
        <v>311</v>
      </c>
      <c r="G220" s="43"/>
      <c r="H220" s="48" t="s">
        <v>424</v>
      </c>
      <c r="J220" s="26" t="str">
        <f t="shared" si="103"/>
        <v>basso</v>
      </c>
      <c r="K220" s="172" t="s">
        <v>856</v>
      </c>
      <c r="L220" s="114" t="s">
        <v>857</v>
      </c>
      <c r="M220" s="116" t="s">
        <v>884</v>
      </c>
      <c r="N220" s="114" t="s">
        <v>669</v>
      </c>
      <c r="O220" s="114" t="s">
        <v>447</v>
      </c>
      <c r="P220" s="113" t="s">
        <v>481</v>
      </c>
      <c r="Q220" s="114" t="s">
        <v>864</v>
      </c>
      <c r="R220" s="85" t="s">
        <v>549</v>
      </c>
      <c r="S220" s="85" t="s">
        <v>447</v>
      </c>
      <c r="T220" s="31"/>
      <c r="U220" s="71" t="s">
        <v>554</v>
      </c>
      <c r="V220" s="32"/>
      <c r="W220" s="112" t="s">
        <v>424</v>
      </c>
      <c r="X220" s="40" t="s">
        <v>37</v>
      </c>
      <c r="Y220" s="40" t="s">
        <v>36</v>
      </c>
      <c r="Z220" s="40" t="s">
        <v>23</v>
      </c>
      <c r="AA220" s="40" t="s">
        <v>36</v>
      </c>
      <c r="AB220" s="40" t="s">
        <v>23</v>
      </c>
      <c r="AC220" s="40" t="s">
        <v>36</v>
      </c>
      <c r="AD220" s="34" t="str">
        <f t="shared" si="104"/>
        <v>basso</v>
      </c>
      <c r="AE220" s="40" t="s">
        <v>36</v>
      </c>
      <c r="AF220" s="40" t="s">
        <v>568</v>
      </c>
      <c r="AG220" s="40" t="s">
        <v>23</v>
      </c>
      <c r="AH220" s="40" t="s">
        <v>23</v>
      </c>
      <c r="AI220" s="40" t="s">
        <v>37</v>
      </c>
      <c r="AJ220" s="34" t="str">
        <f t="shared" si="105"/>
        <v>basso</v>
      </c>
      <c r="AK220" s="35" t="s">
        <v>654</v>
      </c>
      <c r="AP220" s="25">
        <f t="shared" si="89"/>
        <v>1.8333333333333333</v>
      </c>
      <c r="AQ220" s="25">
        <f t="shared" si="90"/>
        <v>3</v>
      </c>
      <c r="AR220" s="25">
        <f t="shared" si="91"/>
        <v>2</v>
      </c>
      <c r="AS220" s="25">
        <f t="shared" si="92"/>
        <v>1</v>
      </c>
      <c r="AT220" s="25">
        <f t="shared" si="93"/>
        <v>2</v>
      </c>
      <c r="AU220" s="25">
        <f t="shared" si="94"/>
        <v>1</v>
      </c>
      <c r="AV220" s="25">
        <f t="shared" si="95"/>
        <v>2</v>
      </c>
      <c r="AW220" s="25">
        <f t="shared" si="106"/>
        <v>2.2000000000000002</v>
      </c>
      <c r="AX220" s="25">
        <f t="shared" si="96"/>
        <v>2</v>
      </c>
      <c r="AY220" s="25">
        <f t="shared" si="97"/>
        <v>4</v>
      </c>
      <c r="AZ220" s="25">
        <f t="shared" si="98"/>
        <v>1</v>
      </c>
      <c r="BA220" s="25">
        <f t="shared" si="99"/>
        <v>1</v>
      </c>
      <c r="BB220" s="25">
        <f t="shared" si="100"/>
        <v>3</v>
      </c>
    </row>
    <row r="221" spans="1:58" ht="71.25" customHeight="1" x14ac:dyDescent="0.2">
      <c r="C221" s="198"/>
      <c r="D221" s="199"/>
      <c r="E221" s="200"/>
      <c r="F221" s="91" t="s">
        <v>312</v>
      </c>
      <c r="G221" s="91"/>
      <c r="H221" s="48" t="s">
        <v>425</v>
      </c>
      <c r="J221" s="26" t="str">
        <f t="shared" si="103"/>
        <v>basso</v>
      </c>
      <c r="K221" s="172" t="s">
        <v>862</v>
      </c>
      <c r="L221" s="114" t="s">
        <v>863</v>
      </c>
      <c r="M221" s="116" t="s">
        <v>884</v>
      </c>
      <c r="N221" s="114" t="s">
        <v>669</v>
      </c>
      <c r="O221" s="114" t="s">
        <v>447</v>
      </c>
      <c r="P221" s="113" t="s">
        <v>481</v>
      </c>
      <c r="Q221" s="173"/>
      <c r="R221" s="85" t="s">
        <v>549</v>
      </c>
      <c r="S221" s="63" t="s">
        <v>447</v>
      </c>
      <c r="T221" s="31"/>
      <c r="U221" s="71" t="s">
        <v>554</v>
      </c>
      <c r="V221" s="32"/>
      <c r="W221" s="112" t="s">
        <v>425</v>
      </c>
      <c r="X221" s="40" t="s">
        <v>37</v>
      </c>
      <c r="Y221" s="40" t="s">
        <v>36</v>
      </c>
      <c r="Z221" s="40" t="s">
        <v>23</v>
      </c>
      <c r="AA221" s="40" t="s">
        <v>36</v>
      </c>
      <c r="AB221" s="40" t="s">
        <v>23</v>
      </c>
      <c r="AC221" s="40" t="s">
        <v>36</v>
      </c>
      <c r="AD221" s="34" t="str">
        <f t="shared" si="104"/>
        <v>basso</v>
      </c>
      <c r="AE221" s="40" t="s">
        <v>36</v>
      </c>
      <c r="AF221" s="40" t="s">
        <v>568</v>
      </c>
      <c r="AG221" s="40" t="s">
        <v>23</v>
      </c>
      <c r="AH221" s="40" t="s">
        <v>23</v>
      </c>
      <c r="AI221" s="40" t="s">
        <v>37</v>
      </c>
      <c r="AJ221" s="34" t="str">
        <f t="shared" si="105"/>
        <v>basso</v>
      </c>
      <c r="AK221" s="35" t="s">
        <v>654</v>
      </c>
      <c r="AP221" s="25">
        <f t="shared" si="89"/>
        <v>1.8333333333333333</v>
      </c>
      <c r="AQ221" s="25">
        <f t="shared" si="90"/>
        <v>3</v>
      </c>
      <c r="AR221" s="25">
        <f t="shared" si="91"/>
        <v>2</v>
      </c>
      <c r="AS221" s="25">
        <f t="shared" si="92"/>
        <v>1</v>
      </c>
      <c r="AT221" s="25">
        <f t="shared" si="93"/>
        <v>2</v>
      </c>
      <c r="AU221" s="25">
        <f t="shared" si="94"/>
        <v>1</v>
      </c>
      <c r="AV221" s="25">
        <f t="shared" si="95"/>
        <v>2</v>
      </c>
      <c r="AW221" s="25">
        <f t="shared" si="106"/>
        <v>2.2000000000000002</v>
      </c>
      <c r="AX221" s="25">
        <f t="shared" si="96"/>
        <v>2</v>
      </c>
      <c r="AY221" s="25">
        <f t="shared" si="97"/>
        <v>4</v>
      </c>
      <c r="AZ221" s="25">
        <f t="shared" si="98"/>
        <v>1</v>
      </c>
      <c r="BA221" s="25">
        <f t="shared" si="99"/>
        <v>1</v>
      </c>
      <c r="BB221" s="25">
        <f t="shared" si="100"/>
        <v>3</v>
      </c>
    </row>
    <row r="222" spans="1:58" ht="68.25" x14ac:dyDescent="0.2">
      <c r="C222" s="198"/>
      <c r="D222" s="199"/>
      <c r="E222" s="204" t="s">
        <v>313</v>
      </c>
      <c r="F222" s="91" t="s">
        <v>314</v>
      </c>
      <c r="G222" s="43"/>
      <c r="H222" s="48" t="s">
        <v>426</v>
      </c>
      <c r="J222" s="26" t="str">
        <f t="shared" si="103"/>
        <v>medio</v>
      </c>
      <c r="K222" s="86" t="s">
        <v>855</v>
      </c>
      <c r="L222" s="114" t="s">
        <v>865</v>
      </c>
      <c r="M222" s="116" t="s">
        <v>884</v>
      </c>
      <c r="N222" s="114" t="s">
        <v>669</v>
      </c>
      <c r="O222" s="114" t="s">
        <v>447</v>
      </c>
      <c r="P222" s="98" t="s">
        <v>867</v>
      </c>
      <c r="Q222" s="114" t="s">
        <v>864</v>
      </c>
      <c r="R222" s="85" t="s">
        <v>549</v>
      </c>
      <c r="S222" s="85" t="s">
        <v>447</v>
      </c>
      <c r="T222" s="31"/>
      <c r="U222" s="71" t="s">
        <v>841</v>
      </c>
      <c r="V222" s="32"/>
      <c r="W222" s="112" t="s">
        <v>426</v>
      </c>
      <c r="X222" s="40" t="s">
        <v>37</v>
      </c>
      <c r="Y222" s="40" t="s">
        <v>37</v>
      </c>
      <c r="Z222" s="40" t="s">
        <v>23</v>
      </c>
      <c r="AA222" s="40" t="s">
        <v>36</v>
      </c>
      <c r="AB222" s="40" t="s">
        <v>23</v>
      </c>
      <c r="AC222" s="40" t="s">
        <v>36</v>
      </c>
      <c r="AD222" s="34" t="str">
        <f t="shared" si="104"/>
        <v>basso</v>
      </c>
      <c r="AE222" s="40" t="s">
        <v>36</v>
      </c>
      <c r="AF222" s="40" t="s">
        <v>568</v>
      </c>
      <c r="AG222" s="40" t="s">
        <v>23</v>
      </c>
      <c r="AH222" s="40" t="s">
        <v>37</v>
      </c>
      <c r="AI222" s="40" t="s">
        <v>568</v>
      </c>
      <c r="AJ222" s="34" t="str">
        <f t="shared" si="105"/>
        <v>medio</v>
      </c>
      <c r="AK222" s="35" t="s">
        <v>652</v>
      </c>
      <c r="AP222" s="25">
        <f t="shared" si="89"/>
        <v>2</v>
      </c>
      <c r="AQ222" s="25">
        <f t="shared" si="90"/>
        <v>3</v>
      </c>
      <c r="AR222" s="25">
        <f t="shared" si="91"/>
        <v>3</v>
      </c>
      <c r="AS222" s="25">
        <f t="shared" si="92"/>
        <v>1</v>
      </c>
      <c r="AT222" s="25">
        <f t="shared" si="93"/>
        <v>2</v>
      </c>
      <c r="AU222" s="25">
        <f t="shared" si="94"/>
        <v>1</v>
      </c>
      <c r="AV222" s="25">
        <f t="shared" si="95"/>
        <v>2</v>
      </c>
      <c r="AW222" s="25">
        <f t="shared" si="106"/>
        <v>2.8</v>
      </c>
      <c r="AX222" s="25">
        <f t="shared" si="96"/>
        <v>2</v>
      </c>
      <c r="AY222" s="25">
        <f t="shared" si="97"/>
        <v>4</v>
      </c>
      <c r="AZ222" s="25">
        <f t="shared" si="98"/>
        <v>1</v>
      </c>
      <c r="BA222" s="25">
        <f t="shared" si="99"/>
        <v>3</v>
      </c>
      <c r="BB222" s="25">
        <f t="shared" si="100"/>
        <v>4</v>
      </c>
    </row>
    <row r="223" spans="1:58" ht="78.75" x14ac:dyDescent="0.2">
      <c r="C223" s="198"/>
      <c r="D223" s="199"/>
      <c r="E223" s="204"/>
      <c r="F223" s="91" t="s">
        <v>315</v>
      </c>
      <c r="G223" s="43"/>
      <c r="H223" s="48" t="s">
        <v>427</v>
      </c>
      <c r="J223" s="26" t="str">
        <f t="shared" si="103"/>
        <v>medio</v>
      </c>
      <c r="K223" s="86" t="s">
        <v>855</v>
      </c>
      <c r="L223" s="114" t="s">
        <v>865</v>
      </c>
      <c r="M223" s="116" t="s">
        <v>884</v>
      </c>
      <c r="N223" s="114" t="s">
        <v>669</v>
      </c>
      <c r="O223" s="114" t="s">
        <v>447</v>
      </c>
      <c r="P223" s="98" t="s">
        <v>867</v>
      </c>
      <c r="Q223" s="114" t="s">
        <v>864</v>
      </c>
      <c r="R223" s="85" t="s">
        <v>549</v>
      </c>
      <c r="S223" s="85" t="s">
        <v>447</v>
      </c>
      <c r="T223" s="113" t="s">
        <v>869</v>
      </c>
      <c r="U223" s="71" t="s">
        <v>841</v>
      </c>
      <c r="V223" s="32"/>
      <c r="W223" s="112" t="s">
        <v>427</v>
      </c>
      <c r="X223" s="40" t="s">
        <v>37</v>
      </c>
      <c r="Y223" s="40" t="s">
        <v>37</v>
      </c>
      <c r="Z223" s="40" t="s">
        <v>23</v>
      </c>
      <c r="AA223" s="40" t="s">
        <v>36</v>
      </c>
      <c r="AB223" s="40" t="s">
        <v>23</v>
      </c>
      <c r="AC223" s="40" t="s">
        <v>36</v>
      </c>
      <c r="AD223" s="34" t="str">
        <f t="shared" si="104"/>
        <v>basso</v>
      </c>
      <c r="AE223" s="40" t="s">
        <v>36</v>
      </c>
      <c r="AF223" s="40" t="s">
        <v>568</v>
      </c>
      <c r="AG223" s="40" t="s">
        <v>23</v>
      </c>
      <c r="AH223" s="40" t="s">
        <v>37</v>
      </c>
      <c r="AI223" s="40" t="s">
        <v>568</v>
      </c>
      <c r="AJ223" s="34" t="str">
        <f t="shared" si="105"/>
        <v>medio</v>
      </c>
      <c r="AK223" s="35" t="s">
        <v>653</v>
      </c>
      <c r="AP223" s="25">
        <f t="shared" si="89"/>
        <v>2</v>
      </c>
      <c r="AQ223" s="25">
        <f t="shared" si="90"/>
        <v>3</v>
      </c>
      <c r="AR223" s="25">
        <f t="shared" si="91"/>
        <v>3</v>
      </c>
      <c r="AS223" s="25">
        <f t="shared" si="92"/>
        <v>1</v>
      </c>
      <c r="AT223" s="25">
        <f t="shared" si="93"/>
        <v>2</v>
      </c>
      <c r="AU223" s="25">
        <f t="shared" si="94"/>
        <v>1</v>
      </c>
      <c r="AV223" s="25">
        <f t="shared" si="95"/>
        <v>2</v>
      </c>
      <c r="AW223" s="25">
        <f t="shared" si="106"/>
        <v>2.8</v>
      </c>
      <c r="AX223" s="25">
        <f t="shared" si="96"/>
        <v>2</v>
      </c>
      <c r="AY223" s="25">
        <f t="shared" si="97"/>
        <v>4</v>
      </c>
      <c r="AZ223" s="25">
        <f t="shared" si="98"/>
        <v>1</v>
      </c>
      <c r="BA223" s="25">
        <f t="shared" si="99"/>
        <v>3</v>
      </c>
      <c r="BB223" s="25">
        <f t="shared" si="100"/>
        <v>4</v>
      </c>
    </row>
    <row r="224" spans="1:58" ht="78.75" x14ac:dyDescent="0.2">
      <c r="C224" s="198"/>
      <c r="D224" s="199"/>
      <c r="E224" s="204"/>
      <c r="F224" s="91" t="s">
        <v>316</v>
      </c>
      <c r="G224" s="91"/>
      <c r="H224" s="48" t="s">
        <v>428</v>
      </c>
      <c r="J224" s="26" t="str">
        <f t="shared" si="103"/>
        <v>medio</v>
      </c>
      <c r="K224" s="172" t="s">
        <v>716</v>
      </c>
      <c r="L224" s="114" t="s">
        <v>866</v>
      </c>
      <c r="M224" s="116" t="s">
        <v>884</v>
      </c>
      <c r="N224" s="114" t="s">
        <v>669</v>
      </c>
      <c r="O224" s="114" t="s">
        <v>447</v>
      </c>
      <c r="P224" s="98" t="s">
        <v>868</v>
      </c>
      <c r="Q224" s="163" t="s">
        <v>551</v>
      </c>
      <c r="R224" s="85" t="s">
        <v>549</v>
      </c>
      <c r="S224" s="85" t="s">
        <v>447</v>
      </c>
      <c r="T224" s="31"/>
      <c r="U224" s="71" t="s">
        <v>554</v>
      </c>
      <c r="V224" s="32"/>
      <c r="W224" s="112" t="s">
        <v>428</v>
      </c>
      <c r="X224" s="40" t="s">
        <v>37</v>
      </c>
      <c r="Y224" s="40" t="s">
        <v>36</v>
      </c>
      <c r="Z224" s="40" t="s">
        <v>23</v>
      </c>
      <c r="AA224" s="40" t="s">
        <v>36</v>
      </c>
      <c r="AB224" s="40" t="s">
        <v>23</v>
      </c>
      <c r="AC224" s="40" t="s">
        <v>36</v>
      </c>
      <c r="AD224" s="34" t="str">
        <f t="shared" si="104"/>
        <v>basso</v>
      </c>
      <c r="AE224" s="40" t="s">
        <v>36</v>
      </c>
      <c r="AF224" s="40" t="s">
        <v>568</v>
      </c>
      <c r="AG224" s="40" t="s">
        <v>23</v>
      </c>
      <c r="AH224" s="40" t="s">
        <v>37</v>
      </c>
      <c r="AI224" s="40" t="s">
        <v>568</v>
      </c>
      <c r="AJ224" s="34" t="str">
        <f t="shared" si="105"/>
        <v>medio</v>
      </c>
      <c r="AK224" s="35" t="s">
        <v>51</v>
      </c>
      <c r="AP224" s="25">
        <f t="shared" si="89"/>
        <v>1.8333333333333333</v>
      </c>
      <c r="AQ224" s="25">
        <f t="shared" si="90"/>
        <v>3</v>
      </c>
      <c r="AR224" s="25">
        <f t="shared" si="91"/>
        <v>2</v>
      </c>
      <c r="AS224" s="25">
        <f t="shared" si="92"/>
        <v>1</v>
      </c>
      <c r="AT224" s="25">
        <f t="shared" si="93"/>
        <v>2</v>
      </c>
      <c r="AU224" s="25">
        <f t="shared" si="94"/>
        <v>1</v>
      </c>
      <c r="AV224" s="25">
        <f t="shared" si="95"/>
        <v>2</v>
      </c>
      <c r="AW224" s="25">
        <f t="shared" si="106"/>
        <v>2.8</v>
      </c>
      <c r="AX224" s="25">
        <f t="shared" si="96"/>
        <v>2</v>
      </c>
      <c r="AY224" s="25">
        <f t="shared" si="97"/>
        <v>4</v>
      </c>
      <c r="AZ224" s="25">
        <f t="shared" si="98"/>
        <v>1</v>
      </c>
      <c r="BA224" s="25">
        <f t="shared" si="99"/>
        <v>3</v>
      </c>
      <c r="BB224" s="25">
        <f t="shared" si="100"/>
        <v>4</v>
      </c>
    </row>
    <row r="225" spans="3:54" ht="78.75" x14ac:dyDescent="0.2">
      <c r="C225" s="198"/>
      <c r="D225" s="199"/>
      <c r="E225" s="204"/>
      <c r="F225" s="91" t="s">
        <v>317</v>
      </c>
      <c r="G225" s="43"/>
      <c r="H225" s="48" t="s">
        <v>429</v>
      </c>
      <c r="J225" s="26" t="str">
        <f t="shared" si="103"/>
        <v>basso</v>
      </c>
      <c r="K225" s="172" t="s">
        <v>716</v>
      </c>
      <c r="L225" s="114" t="s">
        <v>866</v>
      </c>
      <c r="M225" s="116" t="s">
        <v>884</v>
      </c>
      <c r="N225" s="114" t="s">
        <v>669</v>
      </c>
      <c r="O225" s="114" t="s">
        <v>447</v>
      </c>
      <c r="P225" s="98" t="s">
        <v>868</v>
      </c>
      <c r="Q225" s="163" t="s">
        <v>552</v>
      </c>
      <c r="R225" s="85" t="s">
        <v>549</v>
      </c>
      <c r="S225" s="85" t="s">
        <v>447</v>
      </c>
      <c r="T225" s="31"/>
      <c r="U225" s="71" t="s">
        <v>554</v>
      </c>
      <c r="V225" s="32"/>
      <c r="W225" s="112" t="s">
        <v>429</v>
      </c>
      <c r="X225" s="40" t="s">
        <v>37</v>
      </c>
      <c r="Y225" s="40" t="s">
        <v>36</v>
      </c>
      <c r="Z225" s="40" t="s">
        <v>23</v>
      </c>
      <c r="AA225" s="40" t="s">
        <v>36</v>
      </c>
      <c r="AB225" s="40" t="s">
        <v>23</v>
      </c>
      <c r="AC225" s="40" t="s">
        <v>36</v>
      </c>
      <c r="AD225" s="34" t="str">
        <f t="shared" si="104"/>
        <v>basso</v>
      </c>
      <c r="AE225" s="40" t="s">
        <v>36</v>
      </c>
      <c r="AF225" s="40" t="s">
        <v>568</v>
      </c>
      <c r="AG225" s="40" t="s">
        <v>23</v>
      </c>
      <c r="AH225" s="40" t="s">
        <v>23</v>
      </c>
      <c r="AI225" s="40" t="s">
        <v>37</v>
      </c>
      <c r="AJ225" s="34" t="str">
        <f t="shared" si="105"/>
        <v>basso</v>
      </c>
      <c r="AK225" s="35" t="s">
        <v>654</v>
      </c>
      <c r="AP225" s="25">
        <f t="shared" si="89"/>
        <v>1.8333333333333333</v>
      </c>
      <c r="AQ225" s="25">
        <f t="shared" si="90"/>
        <v>3</v>
      </c>
      <c r="AR225" s="25">
        <f t="shared" si="91"/>
        <v>2</v>
      </c>
      <c r="AS225" s="25">
        <f t="shared" si="92"/>
        <v>1</v>
      </c>
      <c r="AT225" s="25">
        <f t="shared" si="93"/>
        <v>2</v>
      </c>
      <c r="AU225" s="25">
        <f t="shared" si="94"/>
        <v>1</v>
      </c>
      <c r="AV225" s="25">
        <f t="shared" si="95"/>
        <v>2</v>
      </c>
      <c r="AW225" s="25">
        <f t="shared" si="106"/>
        <v>2.2000000000000002</v>
      </c>
      <c r="AX225" s="25">
        <f t="shared" si="96"/>
        <v>2</v>
      </c>
      <c r="AY225" s="25">
        <f t="shared" si="97"/>
        <v>4</v>
      </c>
      <c r="AZ225" s="25">
        <f t="shared" si="98"/>
        <v>1</v>
      </c>
      <c r="BA225" s="25">
        <f t="shared" si="99"/>
        <v>1</v>
      </c>
      <c r="BB225" s="25">
        <f t="shared" si="100"/>
        <v>3</v>
      </c>
    </row>
    <row r="226" spans="3:54" ht="60.75" customHeight="1" x14ac:dyDescent="0.2">
      <c r="C226" s="198"/>
      <c r="D226" s="199"/>
      <c r="E226" s="200" t="s">
        <v>318</v>
      </c>
      <c r="F226" s="197" t="s">
        <v>319</v>
      </c>
      <c r="G226" s="197"/>
      <c r="H226" s="48" t="s">
        <v>430</v>
      </c>
      <c r="J226" s="26" t="str">
        <f t="shared" si="103"/>
        <v>basso</v>
      </c>
      <c r="K226" s="86" t="s">
        <v>482</v>
      </c>
      <c r="L226" s="114" t="s">
        <v>870</v>
      </c>
      <c r="M226" s="177" t="s">
        <v>886</v>
      </c>
      <c r="N226" s="114" t="s">
        <v>669</v>
      </c>
      <c r="O226" s="114" t="s">
        <v>447</v>
      </c>
      <c r="P226" s="113" t="s">
        <v>463</v>
      </c>
      <c r="Q226" s="173"/>
      <c r="R226" s="63"/>
      <c r="S226" s="63"/>
      <c r="T226" s="31"/>
      <c r="U226" s="71" t="s">
        <v>554</v>
      </c>
      <c r="V226" s="32"/>
      <c r="W226" s="112" t="s">
        <v>430</v>
      </c>
      <c r="X226" s="40" t="s">
        <v>36</v>
      </c>
      <c r="Y226" s="40" t="s">
        <v>36</v>
      </c>
      <c r="Z226" s="40" t="s">
        <v>23</v>
      </c>
      <c r="AA226" s="40" t="s">
        <v>36</v>
      </c>
      <c r="AB226" s="40" t="s">
        <v>23</v>
      </c>
      <c r="AC226" s="40" t="s">
        <v>36</v>
      </c>
      <c r="AD226" s="34" t="str">
        <f t="shared" si="104"/>
        <v>basso</v>
      </c>
      <c r="AE226" s="40" t="s">
        <v>36</v>
      </c>
      <c r="AF226" s="40" t="s">
        <v>568</v>
      </c>
      <c r="AG226" s="40" t="s">
        <v>37</v>
      </c>
      <c r="AH226" s="40" t="s">
        <v>23</v>
      </c>
      <c r="AI226" s="40" t="s">
        <v>23</v>
      </c>
      <c r="AJ226" s="34" t="str">
        <f t="shared" si="105"/>
        <v>basso</v>
      </c>
      <c r="AK226" s="35" t="s">
        <v>655</v>
      </c>
      <c r="AP226" s="25">
        <f t="shared" si="89"/>
        <v>1.6666666666666667</v>
      </c>
      <c r="AQ226" s="25">
        <f t="shared" si="90"/>
        <v>2</v>
      </c>
      <c r="AR226" s="25">
        <f t="shared" si="91"/>
        <v>2</v>
      </c>
      <c r="AS226" s="25">
        <f t="shared" si="92"/>
        <v>1</v>
      </c>
      <c r="AT226" s="25">
        <f t="shared" si="93"/>
        <v>2</v>
      </c>
      <c r="AU226" s="25">
        <f t="shared" si="94"/>
        <v>1</v>
      </c>
      <c r="AV226" s="25">
        <f t="shared" si="95"/>
        <v>2</v>
      </c>
      <c r="AW226" s="25">
        <f t="shared" si="106"/>
        <v>2.2000000000000002</v>
      </c>
      <c r="AX226" s="25">
        <f t="shared" si="96"/>
        <v>2</v>
      </c>
      <c r="AY226" s="25">
        <f t="shared" si="97"/>
        <v>4</v>
      </c>
      <c r="AZ226" s="25">
        <f t="shared" si="98"/>
        <v>3</v>
      </c>
      <c r="BA226" s="25">
        <f t="shared" si="99"/>
        <v>1</v>
      </c>
      <c r="BB226" s="25">
        <f t="shared" si="100"/>
        <v>1</v>
      </c>
    </row>
    <row r="227" spans="3:54" ht="56.25" x14ac:dyDescent="0.2">
      <c r="C227" s="198"/>
      <c r="D227" s="199"/>
      <c r="E227" s="200"/>
      <c r="F227" s="197"/>
      <c r="G227" s="197"/>
      <c r="H227" s="48" t="s">
        <v>431</v>
      </c>
      <c r="J227" s="26" t="str">
        <f t="shared" si="103"/>
        <v>basso</v>
      </c>
      <c r="K227" s="86" t="s">
        <v>482</v>
      </c>
      <c r="L227" s="114" t="s">
        <v>870</v>
      </c>
      <c r="M227" s="177" t="s">
        <v>886</v>
      </c>
      <c r="N227" s="114" t="s">
        <v>669</v>
      </c>
      <c r="O227" s="114" t="s">
        <v>447</v>
      </c>
      <c r="P227" s="113" t="s">
        <v>463</v>
      </c>
      <c r="Q227" s="173"/>
      <c r="R227" s="63"/>
      <c r="S227" s="63"/>
      <c r="T227" s="31"/>
      <c r="U227" s="71" t="s">
        <v>554</v>
      </c>
      <c r="V227" s="32"/>
      <c r="W227" s="112" t="s">
        <v>431</v>
      </c>
      <c r="X227" s="40" t="s">
        <v>36</v>
      </c>
      <c r="Y227" s="40" t="s">
        <v>36</v>
      </c>
      <c r="Z227" s="40" t="s">
        <v>23</v>
      </c>
      <c r="AA227" s="40" t="s">
        <v>36</v>
      </c>
      <c r="AB227" s="40" t="s">
        <v>23</v>
      </c>
      <c r="AC227" s="40" t="s">
        <v>36</v>
      </c>
      <c r="AD227" s="34" t="str">
        <f t="shared" si="104"/>
        <v>basso</v>
      </c>
      <c r="AE227" s="40" t="s">
        <v>36</v>
      </c>
      <c r="AF227" s="40" t="s">
        <v>568</v>
      </c>
      <c r="AG227" s="40" t="s">
        <v>37</v>
      </c>
      <c r="AH227" s="40" t="s">
        <v>23</v>
      </c>
      <c r="AI227" s="40" t="s">
        <v>23</v>
      </c>
      <c r="AJ227" s="34" t="str">
        <f t="shared" si="105"/>
        <v>basso</v>
      </c>
      <c r="AK227" s="35" t="s">
        <v>655</v>
      </c>
      <c r="AP227" s="25">
        <f t="shared" si="89"/>
        <v>1.6666666666666667</v>
      </c>
      <c r="AQ227" s="25">
        <f t="shared" si="90"/>
        <v>2</v>
      </c>
      <c r="AR227" s="25">
        <f t="shared" si="91"/>
        <v>2</v>
      </c>
      <c r="AS227" s="25">
        <f t="shared" si="92"/>
        <v>1</v>
      </c>
      <c r="AT227" s="25">
        <f t="shared" si="93"/>
        <v>2</v>
      </c>
      <c r="AU227" s="25">
        <f t="shared" si="94"/>
        <v>1</v>
      </c>
      <c r="AV227" s="25">
        <f t="shared" si="95"/>
        <v>2</v>
      </c>
      <c r="AW227" s="25">
        <f t="shared" si="106"/>
        <v>2.2000000000000002</v>
      </c>
      <c r="AX227" s="25">
        <f t="shared" si="96"/>
        <v>2</v>
      </c>
      <c r="AY227" s="25">
        <f t="shared" si="97"/>
        <v>4</v>
      </c>
      <c r="AZ227" s="25">
        <f t="shared" si="98"/>
        <v>3</v>
      </c>
      <c r="BA227" s="25">
        <f t="shared" si="99"/>
        <v>1</v>
      </c>
      <c r="BB227" s="25">
        <f t="shared" si="100"/>
        <v>1</v>
      </c>
    </row>
    <row r="228" spans="3:54" ht="56.25" x14ac:dyDescent="0.2">
      <c r="C228" s="198"/>
      <c r="D228" s="199"/>
      <c r="E228" s="200"/>
      <c r="F228" s="197"/>
      <c r="G228" s="197"/>
      <c r="H228" s="48" t="s">
        <v>432</v>
      </c>
      <c r="J228" s="26" t="str">
        <f t="shared" si="103"/>
        <v>basso</v>
      </c>
      <c r="K228" s="86" t="s">
        <v>482</v>
      </c>
      <c r="L228" s="114" t="s">
        <v>870</v>
      </c>
      <c r="M228" s="177" t="s">
        <v>886</v>
      </c>
      <c r="N228" s="114" t="s">
        <v>669</v>
      </c>
      <c r="O228" s="114" t="s">
        <v>447</v>
      </c>
      <c r="P228" s="113" t="s">
        <v>463</v>
      </c>
      <c r="Q228" s="163"/>
      <c r="R228" s="29"/>
      <c r="S228" s="29"/>
      <c r="T228" s="31"/>
      <c r="U228" s="71" t="s">
        <v>554</v>
      </c>
      <c r="V228" s="32"/>
      <c r="W228" s="112" t="s">
        <v>432</v>
      </c>
      <c r="X228" s="40" t="s">
        <v>36</v>
      </c>
      <c r="Y228" s="40" t="s">
        <v>36</v>
      </c>
      <c r="Z228" s="40" t="s">
        <v>23</v>
      </c>
      <c r="AA228" s="40" t="s">
        <v>36</v>
      </c>
      <c r="AB228" s="40" t="s">
        <v>23</v>
      </c>
      <c r="AC228" s="40" t="s">
        <v>36</v>
      </c>
      <c r="AD228" s="34" t="str">
        <f t="shared" si="104"/>
        <v>basso</v>
      </c>
      <c r="AE228" s="40" t="s">
        <v>36</v>
      </c>
      <c r="AF228" s="40" t="s">
        <v>568</v>
      </c>
      <c r="AG228" s="40" t="s">
        <v>37</v>
      </c>
      <c r="AH228" s="40" t="s">
        <v>23</v>
      </c>
      <c r="AI228" s="40" t="s">
        <v>23</v>
      </c>
      <c r="AJ228" s="34" t="str">
        <f t="shared" si="105"/>
        <v>basso</v>
      </c>
      <c r="AK228" s="35" t="s">
        <v>655</v>
      </c>
      <c r="AP228" s="25">
        <f t="shared" si="89"/>
        <v>1.6666666666666667</v>
      </c>
      <c r="AQ228" s="25">
        <f t="shared" si="90"/>
        <v>2</v>
      </c>
      <c r="AR228" s="25">
        <f t="shared" si="91"/>
        <v>2</v>
      </c>
      <c r="AS228" s="25">
        <f t="shared" si="92"/>
        <v>1</v>
      </c>
      <c r="AT228" s="25">
        <f t="shared" si="93"/>
        <v>2</v>
      </c>
      <c r="AU228" s="25">
        <f t="shared" si="94"/>
        <v>1</v>
      </c>
      <c r="AV228" s="25">
        <f t="shared" si="95"/>
        <v>2</v>
      </c>
      <c r="AW228" s="25">
        <f t="shared" si="106"/>
        <v>2.2000000000000002</v>
      </c>
      <c r="AX228" s="25">
        <f t="shared" si="96"/>
        <v>2</v>
      </c>
      <c r="AY228" s="25">
        <f t="shared" si="97"/>
        <v>4</v>
      </c>
      <c r="AZ228" s="25">
        <f t="shared" si="98"/>
        <v>3</v>
      </c>
      <c r="BA228" s="25">
        <f t="shared" si="99"/>
        <v>1</v>
      </c>
      <c r="BB228" s="25">
        <f t="shared" si="100"/>
        <v>1</v>
      </c>
    </row>
    <row r="229" spans="3:54" ht="50.25" customHeight="1" x14ac:dyDescent="0.2">
      <c r="C229" s="198"/>
      <c r="D229" s="199"/>
      <c r="E229" s="200"/>
      <c r="F229" s="197" t="s">
        <v>320</v>
      </c>
      <c r="G229" s="197"/>
      <c r="H229" s="48" t="s">
        <v>433</v>
      </c>
      <c r="J229" s="26" t="str">
        <f t="shared" si="103"/>
        <v>basso</v>
      </c>
      <c r="K229" s="86" t="s">
        <v>701</v>
      </c>
      <c r="L229" s="114" t="s">
        <v>870</v>
      </c>
      <c r="M229" s="177" t="s">
        <v>886</v>
      </c>
      <c r="N229" s="114" t="s">
        <v>669</v>
      </c>
      <c r="O229" s="114" t="s">
        <v>447</v>
      </c>
      <c r="P229" s="113" t="s">
        <v>463</v>
      </c>
      <c r="Q229" s="173"/>
      <c r="R229" s="63"/>
      <c r="S229" s="63"/>
      <c r="T229" s="31"/>
      <c r="U229" s="71" t="s">
        <v>554</v>
      </c>
      <c r="V229" s="32"/>
      <c r="W229" s="112" t="s">
        <v>433</v>
      </c>
      <c r="X229" s="40" t="s">
        <v>36</v>
      </c>
      <c r="Y229" s="40" t="s">
        <v>36</v>
      </c>
      <c r="Z229" s="40" t="s">
        <v>23</v>
      </c>
      <c r="AA229" s="40" t="s">
        <v>36</v>
      </c>
      <c r="AB229" s="40" t="s">
        <v>23</v>
      </c>
      <c r="AC229" s="40" t="s">
        <v>36</v>
      </c>
      <c r="AD229" s="34" t="str">
        <f t="shared" si="104"/>
        <v>basso</v>
      </c>
      <c r="AE229" s="40" t="s">
        <v>36</v>
      </c>
      <c r="AF229" s="40" t="s">
        <v>568</v>
      </c>
      <c r="AG229" s="40" t="s">
        <v>37</v>
      </c>
      <c r="AH229" s="40" t="s">
        <v>23</v>
      </c>
      <c r="AI229" s="40" t="s">
        <v>23</v>
      </c>
      <c r="AJ229" s="34" t="str">
        <f t="shared" si="105"/>
        <v>basso</v>
      </c>
      <c r="AK229" s="35" t="s">
        <v>655</v>
      </c>
      <c r="AP229" s="25">
        <f t="shared" si="89"/>
        <v>1.6666666666666667</v>
      </c>
      <c r="AQ229" s="25">
        <f t="shared" si="90"/>
        <v>2</v>
      </c>
      <c r="AR229" s="25">
        <f t="shared" si="91"/>
        <v>2</v>
      </c>
      <c r="AS229" s="25">
        <f t="shared" si="92"/>
        <v>1</v>
      </c>
      <c r="AT229" s="25">
        <f t="shared" si="93"/>
        <v>2</v>
      </c>
      <c r="AU229" s="25">
        <f t="shared" si="94"/>
        <v>1</v>
      </c>
      <c r="AV229" s="25">
        <f t="shared" si="95"/>
        <v>2</v>
      </c>
      <c r="AW229" s="25">
        <f t="shared" si="106"/>
        <v>2.2000000000000002</v>
      </c>
      <c r="AX229" s="25">
        <f t="shared" si="96"/>
        <v>2</v>
      </c>
      <c r="AY229" s="25">
        <f t="shared" si="97"/>
        <v>4</v>
      </c>
      <c r="AZ229" s="25">
        <f t="shared" si="98"/>
        <v>3</v>
      </c>
      <c r="BA229" s="25">
        <f t="shared" si="99"/>
        <v>1</v>
      </c>
      <c r="BB229" s="25">
        <f t="shared" si="100"/>
        <v>1</v>
      </c>
    </row>
    <row r="230" spans="3:54" ht="45" x14ac:dyDescent="0.2">
      <c r="C230" s="198"/>
      <c r="D230" s="199"/>
      <c r="E230" s="200"/>
      <c r="F230" s="197"/>
      <c r="G230" s="197"/>
      <c r="H230" s="48" t="s">
        <v>434</v>
      </c>
      <c r="J230" s="26" t="str">
        <f t="shared" si="103"/>
        <v>basso</v>
      </c>
      <c r="K230" s="86" t="s">
        <v>701</v>
      </c>
      <c r="L230" s="114" t="s">
        <v>870</v>
      </c>
      <c r="M230" s="177" t="s">
        <v>886</v>
      </c>
      <c r="N230" s="114" t="s">
        <v>669</v>
      </c>
      <c r="O230" s="114" t="s">
        <v>447</v>
      </c>
      <c r="P230" s="113" t="s">
        <v>463</v>
      </c>
      <c r="Q230" s="163"/>
      <c r="R230" s="29"/>
      <c r="S230" s="29"/>
      <c r="T230" s="31"/>
      <c r="U230" s="71" t="s">
        <v>554</v>
      </c>
      <c r="V230" s="32"/>
      <c r="W230" s="112" t="s">
        <v>434</v>
      </c>
      <c r="X230" s="40" t="s">
        <v>36</v>
      </c>
      <c r="Y230" s="40" t="s">
        <v>36</v>
      </c>
      <c r="Z230" s="40" t="s">
        <v>23</v>
      </c>
      <c r="AA230" s="40" t="s">
        <v>36</v>
      </c>
      <c r="AB230" s="40" t="s">
        <v>23</v>
      </c>
      <c r="AC230" s="40" t="s">
        <v>36</v>
      </c>
      <c r="AD230" s="34" t="str">
        <f t="shared" si="104"/>
        <v>basso</v>
      </c>
      <c r="AE230" s="40" t="s">
        <v>36</v>
      </c>
      <c r="AF230" s="40" t="s">
        <v>568</v>
      </c>
      <c r="AG230" s="40" t="s">
        <v>37</v>
      </c>
      <c r="AH230" s="40" t="s">
        <v>23</v>
      </c>
      <c r="AI230" s="40" t="s">
        <v>23</v>
      </c>
      <c r="AJ230" s="34" t="str">
        <f t="shared" si="105"/>
        <v>basso</v>
      </c>
      <c r="AK230" s="35" t="s">
        <v>655</v>
      </c>
      <c r="AP230" s="25">
        <f t="shared" ref="AP230:AP240" si="107">SUM(AQ230:AV230)/6</f>
        <v>1.6666666666666667</v>
      </c>
      <c r="AQ230" s="25">
        <f t="shared" si="90"/>
        <v>2</v>
      </c>
      <c r="AR230" s="25">
        <f t="shared" si="91"/>
        <v>2</v>
      </c>
      <c r="AS230" s="25">
        <f t="shared" si="92"/>
        <v>1</v>
      </c>
      <c r="AT230" s="25">
        <f t="shared" si="93"/>
        <v>2</v>
      </c>
      <c r="AU230" s="25">
        <f t="shared" si="94"/>
        <v>1</v>
      </c>
      <c r="AV230" s="25">
        <f t="shared" si="95"/>
        <v>2</v>
      </c>
      <c r="AW230" s="25">
        <f t="shared" si="106"/>
        <v>2.2000000000000002</v>
      </c>
      <c r="AX230" s="25">
        <f t="shared" si="96"/>
        <v>2</v>
      </c>
      <c r="AY230" s="25">
        <f t="shared" si="97"/>
        <v>4</v>
      </c>
      <c r="AZ230" s="25">
        <f t="shared" si="98"/>
        <v>3</v>
      </c>
      <c r="BA230" s="25">
        <f t="shared" si="99"/>
        <v>1</v>
      </c>
      <c r="BB230" s="25">
        <f t="shared" si="100"/>
        <v>1</v>
      </c>
    </row>
    <row r="231" spans="3:54" ht="45" customHeight="1" x14ac:dyDescent="0.2">
      <c r="C231" s="198"/>
      <c r="D231" s="199"/>
      <c r="E231" s="200"/>
      <c r="F231" s="197" t="s">
        <v>321</v>
      </c>
      <c r="G231" s="197"/>
      <c r="H231" s="48" t="s">
        <v>435</v>
      </c>
      <c r="J231" s="26" t="str">
        <f t="shared" si="103"/>
        <v>basso</v>
      </c>
      <c r="K231" s="86" t="s">
        <v>482</v>
      </c>
      <c r="L231" s="114" t="s">
        <v>870</v>
      </c>
      <c r="M231" s="177" t="s">
        <v>886</v>
      </c>
      <c r="N231" s="114" t="s">
        <v>669</v>
      </c>
      <c r="O231" s="114" t="s">
        <v>447</v>
      </c>
      <c r="P231" s="113" t="s">
        <v>463</v>
      </c>
      <c r="Q231" s="173"/>
      <c r="R231" s="63"/>
      <c r="S231" s="63"/>
      <c r="T231" s="31"/>
      <c r="U231" s="71" t="s">
        <v>554</v>
      </c>
      <c r="V231" s="32"/>
      <c r="W231" s="112" t="s">
        <v>435</v>
      </c>
      <c r="X231" s="40" t="s">
        <v>36</v>
      </c>
      <c r="Y231" s="40" t="s">
        <v>36</v>
      </c>
      <c r="Z231" s="40" t="s">
        <v>23</v>
      </c>
      <c r="AA231" s="40" t="s">
        <v>36</v>
      </c>
      <c r="AB231" s="40" t="s">
        <v>23</v>
      </c>
      <c r="AC231" s="40" t="s">
        <v>36</v>
      </c>
      <c r="AD231" s="34" t="str">
        <f t="shared" si="104"/>
        <v>basso</v>
      </c>
      <c r="AE231" s="40" t="s">
        <v>36</v>
      </c>
      <c r="AF231" s="40" t="s">
        <v>568</v>
      </c>
      <c r="AG231" s="40" t="s">
        <v>37</v>
      </c>
      <c r="AH231" s="40" t="s">
        <v>23</v>
      </c>
      <c r="AI231" s="40" t="s">
        <v>23</v>
      </c>
      <c r="AJ231" s="34" t="str">
        <f t="shared" si="105"/>
        <v>basso</v>
      </c>
      <c r="AK231" s="35" t="s">
        <v>655</v>
      </c>
      <c r="AP231" s="25">
        <f t="shared" si="107"/>
        <v>1.6666666666666667</v>
      </c>
      <c r="AQ231" s="25">
        <f t="shared" si="90"/>
        <v>2</v>
      </c>
      <c r="AR231" s="25">
        <f t="shared" si="91"/>
        <v>2</v>
      </c>
      <c r="AS231" s="25">
        <f t="shared" si="92"/>
        <v>1</v>
      </c>
      <c r="AT231" s="25">
        <f t="shared" si="93"/>
        <v>2</v>
      </c>
      <c r="AU231" s="25">
        <f t="shared" si="94"/>
        <v>1</v>
      </c>
      <c r="AV231" s="25">
        <f t="shared" si="95"/>
        <v>2</v>
      </c>
      <c r="AW231" s="25">
        <f t="shared" si="106"/>
        <v>2.2000000000000002</v>
      </c>
      <c r="AX231" s="25">
        <f t="shared" si="96"/>
        <v>2</v>
      </c>
      <c r="AY231" s="25">
        <f t="shared" si="97"/>
        <v>4</v>
      </c>
      <c r="AZ231" s="25">
        <f t="shared" si="98"/>
        <v>3</v>
      </c>
      <c r="BA231" s="25">
        <f t="shared" si="99"/>
        <v>1</v>
      </c>
      <c r="BB231" s="25">
        <f t="shared" si="100"/>
        <v>1</v>
      </c>
    </row>
    <row r="232" spans="3:54" ht="56.25" x14ac:dyDescent="0.2">
      <c r="C232" s="198"/>
      <c r="D232" s="199"/>
      <c r="E232" s="200"/>
      <c r="F232" s="197"/>
      <c r="G232" s="197"/>
      <c r="H232" s="48" t="s">
        <v>436</v>
      </c>
      <c r="J232" s="26" t="str">
        <f t="shared" si="103"/>
        <v>basso</v>
      </c>
      <c r="K232" s="86" t="s">
        <v>482</v>
      </c>
      <c r="L232" s="114" t="s">
        <v>870</v>
      </c>
      <c r="M232" s="177" t="s">
        <v>886</v>
      </c>
      <c r="N232" s="114" t="s">
        <v>669</v>
      </c>
      <c r="O232" s="114" t="s">
        <v>447</v>
      </c>
      <c r="P232" s="113" t="s">
        <v>463</v>
      </c>
      <c r="Q232" s="163"/>
      <c r="R232" s="29"/>
      <c r="S232" s="29"/>
      <c r="T232" s="31"/>
      <c r="U232" s="71" t="s">
        <v>554</v>
      </c>
      <c r="V232" s="32"/>
      <c r="W232" s="112" t="s">
        <v>436</v>
      </c>
      <c r="X232" s="40" t="s">
        <v>36</v>
      </c>
      <c r="Y232" s="40" t="s">
        <v>36</v>
      </c>
      <c r="Z232" s="40" t="s">
        <v>23</v>
      </c>
      <c r="AA232" s="40" t="s">
        <v>36</v>
      </c>
      <c r="AB232" s="40" t="s">
        <v>23</v>
      </c>
      <c r="AC232" s="40" t="s">
        <v>36</v>
      </c>
      <c r="AD232" s="34" t="str">
        <f t="shared" si="104"/>
        <v>basso</v>
      </c>
      <c r="AE232" s="40" t="s">
        <v>36</v>
      </c>
      <c r="AF232" s="40" t="s">
        <v>568</v>
      </c>
      <c r="AG232" s="40" t="s">
        <v>37</v>
      </c>
      <c r="AH232" s="40" t="s">
        <v>23</v>
      </c>
      <c r="AI232" s="40" t="s">
        <v>23</v>
      </c>
      <c r="AJ232" s="34" t="str">
        <f t="shared" si="105"/>
        <v>basso</v>
      </c>
      <c r="AK232" s="35" t="s">
        <v>655</v>
      </c>
      <c r="AP232" s="25">
        <f t="shared" si="107"/>
        <v>1.6666666666666667</v>
      </c>
      <c r="AQ232" s="25">
        <f t="shared" si="90"/>
        <v>2</v>
      </c>
      <c r="AR232" s="25">
        <f t="shared" si="91"/>
        <v>2</v>
      </c>
      <c r="AS232" s="25">
        <f t="shared" si="92"/>
        <v>1</v>
      </c>
      <c r="AT232" s="25">
        <f t="shared" si="93"/>
        <v>2</v>
      </c>
      <c r="AU232" s="25">
        <f t="shared" si="94"/>
        <v>1</v>
      </c>
      <c r="AV232" s="25">
        <f t="shared" si="95"/>
        <v>2</v>
      </c>
      <c r="AW232" s="25">
        <f t="shared" si="106"/>
        <v>2.2000000000000002</v>
      </c>
      <c r="AX232" s="25">
        <f t="shared" si="96"/>
        <v>2</v>
      </c>
      <c r="AY232" s="25">
        <f t="shared" si="97"/>
        <v>4</v>
      </c>
      <c r="AZ232" s="25">
        <f t="shared" si="98"/>
        <v>3</v>
      </c>
      <c r="BA232" s="25">
        <f t="shared" si="99"/>
        <v>1</v>
      </c>
      <c r="BB232" s="25">
        <f t="shared" si="100"/>
        <v>1</v>
      </c>
    </row>
    <row r="233" spans="3:54" ht="61.5" customHeight="1" x14ac:dyDescent="0.2">
      <c r="C233" s="198"/>
      <c r="D233" s="199"/>
      <c r="E233" s="200" t="s">
        <v>322</v>
      </c>
      <c r="F233" s="89" t="s">
        <v>323</v>
      </c>
      <c r="G233" s="44"/>
      <c r="H233" s="49" t="s">
        <v>437</v>
      </c>
      <c r="J233" s="26" t="str">
        <f t="shared" si="103"/>
        <v>basso</v>
      </c>
      <c r="K233" s="60" t="s">
        <v>477</v>
      </c>
      <c r="L233" s="175" t="s">
        <v>871</v>
      </c>
      <c r="M233" s="177" t="s">
        <v>886</v>
      </c>
      <c r="N233" s="114" t="s">
        <v>669</v>
      </c>
      <c r="O233" s="175" t="s">
        <v>447</v>
      </c>
      <c r="P233" s="98" t="s">
        <v>873</v>
      </c>
      <c r="Q233" s="175" t="s">
        <v>864</v>
      </c>
      <c r="R233" s="65" t="s">
        <v>669</v>
      </c>
      <c r="S233" s="65" t="s">
        <v>447</v>
      </c>
      <c r="T233" s="113" t="s">
        <v>841</v>
      </c>
      <c r="U233" s="73" t="s">
        <v>841</v>
      </c>
      <c r="V233" s="32"/>
      <c r="W233" s="112" t="s">
        <v>437</v>
      </c>
      <c r="X233" s="40" t="s">
        <v>36</v>
      </c>
      <c r="Y233" s="40" t="s">
        <v>37</v>
      </c>
      <c r="Z233" s="40" t="s">
        <v>23</v>
      </c>
      <c r="AA233" s="40" t="s">
        <v>36</v>
      </c>
      <c r="AB233" s="40" t="s">
        <v>23</v>
      </c>
      <c r="AC233" s="40" t="s">
        <v>36</v>
      </c>
      <c r="AD233" s="34" t="str">
        <f t="shared" si="104"/>
        <v>basso</v>
      </c>
      <c r="AE233" s="40" t="s">
        <v>36</v>
      </c>
      <c r="AF233" s="40" t="s">
        <v>568</v>
      </c>
      <c r="AG233" s="40" t="s">
        <v>37</v>
      </c>
      <c r="AH233" s="40" t="s">
        <v>23</v>
      </c>
      <c r="AI233" s="40" t="s">
        <v>23</v>
      </c>
      <c r="AJ233" s="34" t="str">
        <f t="shared" si="105"/>
        <v>basso</v>
      </c>
      <c r="AK233" s="110" t="s">
        <v>876</v>
      </c>
      <c r="AP233" s="25">
        <f t="shared" si="107"/>
        <v>1.8333333333333333</v>
      </c>
      <c r="AQ233" s="25">
        <f t="shared" si="90"/>
        <v>2</v>
      </c>
      <c r="AR233" s="25">
        <f t="shared" si="91"/>
        <v>3</v>
      </c>
      <c r="AS233" s="25">
        <f t="shared" si="92"/>
        <v>1</v>
      </c>
      <c r="AT233" s="25">
        <f t="shared" si="93"/>
        <v>2</v>
      </c>
      <c r="AU233" s="25">
        <f t="shared" si="94"/>
        <v>1</v>
      </c>
      <c r="AV233" s="25">
        <f t="shared" si="95"/>
        <v>2</v>
      </c>
      <c r="AW233" s="25">
        <f t="shared" si="106"/>
        <v>2.2000000000000002</v>
      </c>
      <c r="AX233" s="25">
        <f t="shared" si="96"/>
        <v>2</v>
      </c>
      <c r="AY233" s="25">
        <f t="shared" si="97"/>
        <v>4</v>
      </c>
      <c r="AZ233" s="25">
        <f t="shared" si="98"/>
        <v>3</v>
      </c>
      <c r="BA233" s="25">
        <f t="shared" si="99"/>
        <v>1</v>
      </c>
      <c r="BB233" s="25">
        <f t="shared" si="100"/>
        <v>1</v>
      </c>
    </row>
    <row r="234" spans="3:54" ht="123.75" x14ac:dyDescent="0.2">
      <c r="C234" s="198"/>
      <c r="D234" s="199"/>
      <c r="E234" s="200"/>
      <c r="F234" s="89" t="s">
        <v>324</v>
      </c>
      <c r="G234" s="44"/>
      <c r="H234" s="56" t="s">
        <v>404</v>
      </c>
      <c r="J234" s="26" t="str">
        <f t="shared" si="103"/>
        <v>basso</v>
      </c>
      <c r="K234" s="60" t="s">
        <v>477</v>
      </c>
      <c r="L234" s="175" t="s">
        <v>872</v>
      </c>
      <c r="M234" s="177" t="s">
        <v>886</v>
      </c>
      <c r="N234" s="114" t="s">
        <v>669</v>
      </c>
      <c r="O234" s="175" t="s">
        <v>447</v>
      </c>
      <c r="P234" s="98" t="s">
        <v>873</v>
      </c>
      <c r="Q234" s="175" t="s">
        <v>553</v>
      </c>
      <c r="R234" s="65" t="s">
        <v>442</v>
      </c>
      <c r="S234" s="65" t="s">
        <v>447</v>
      </c>
      <c r="T234" s="98" t="s">
        <v>875</v>
      </c>
      <c r="U234" s="73" t="s">
        <v>566</v>
      </c>
      <c r="V234" s="32"/>
      <c r="W234" s="112" t="s">
        <v>833</v>
      </c>
      <c r="X234" s="40" t="s">
        <v>36</v>
      </c>
      <c r="Y234" s="40" t="s">
        <v>37</v>
      </c>
      <c r="Z234" s="40" t="s">
        <v>23</v>
      </c>
      <c r="AA234" s="40" t="s">
        <v>36</v>
      </c>
      <c r="AB234" s="40" t="s">
        <v>23</v>
      </c>
      <c r="AC234" s="40" t="s">
        <v>36</v>
      </c>
      <c r="AD234" s="34" t="str">
        <f t="shared" si="104"/>
        <v>basso</v>
      </c>
      <c r="AE234" s="40" t="s">
        <v>36</v>
      </c>
      <c r="AF234" s="40" t="s">
        <v>568</v>
      </c>
      <c r="AG234" s="40" t="s">
        <v>37</v>
      </c>
      <c r="AH234" s="40" t="s">
        <v>23</v>
      </c>
      <c r="AI234" s="40" t="s">
        <v>23</v>
      </c>
      <c r="AJ234" s="34" t="str">
        <f t="shared" si="105"/>
        <v>basso</v>
      </c>
      <c r="AK234" s="110" t="s">
        <v>876</v>
      </c>
      <c r="AP234" s="25">
        <f t="shared" si="107"/>
        <v>1.8333333333333333</v>
      </c>
      <c r="AQ234" s="25">
        <f t="shared" ref="AQ234:AQ240" si="108">MATCH(X234,$BF$2:$BF$5,0)</f>
        <v>2</v>
      </c>
      <c r="AR234" s="25">
        <f t="shared" ref="AR234:AR240" si="109">MATCH(Y234,$BF$2:$BF$5,0)</f>
        <v>3</v>
      </c>
      <c r="AS234" s="25">
        <f t="shared" ref="AS234:AS240" si="110">MATCH(Z234,$BF$2:$BF$5,0)</f>
        <v>1</v>
      </c>
      <c r="AT234" s="25">
        <f t="shared" ref="AT234:AT240" si="111">MATCH(AA234,$BF$2:$BF$5,0)</f>
        <v>2</v>
      </c>
      <c r="AU234" s="25">
        <f t="shared" ref="AU234:AU240" si="112">MATCH(AB234,$BF$2:$BF$5,0)</f>
        <v>1</v>
      </c>
      <c r="AV234" s="25">
        <f t="shared" ref="AV234:AV240" si="113">MATCH(AC234,$BF$2:$BF$5,0)</f>
        <v>2</v>
      </c>
      <c r="AW234" s="25">
        <f t="shared" si="106"/>
        <v>2.2000000000000002</v>
      </c>
      <c r="AX234" s="25">
        <f t="shared" ref="AX234:AX240" si="114">MATCH(AE234,$BF$2:$BF$5,0)</f>
        <v>2</v>
      </c>
      <c r="AY234" s="25">
        <f t="shared" ref="AY234:AY240" si="115">MATCH(AF234,$BF$2:$BF$5,0)</f>
        <v>4</v>
      </c>
      <c r="AZ234" s="25">
        <f t="shared" ref="AZ234:AZ240" si="116">MATCH(AG234,$BF$2:$BF$5,0)</f>
        <v>3</v>
      </c>
      <c r="BA234" s="25">
        <f t="shared" ref="BA234:BA240" si="117">MATCH(AH234,$BF$2:$BF$5,0)</f>
        <v>1</v>
      </c>
      <c r="BB234" s="25">
        <f t="shared" ref="BB234:BB240" si="118">MATCH(AI234,$BF$2:$BF$5,0)</f>
        <v>1</v>
      </c>
    </row>
    <row r="235" spans="3:54" ht="51" customHeight="1" x14ac:dyDescent="0.2">
      <c r="C235" s="198"/>
      <c r="D235" s="199"/>
      <c r="E235" s="200"/>
      <c r="F235" s="210" t="s">
        <v>325</v>
      </c>
      <c r="G235" s="210"/>
      <c r="H235" s="49" t="s">
        <v>438</v>
      </c>
      <c r="J235" s="26" t="str">
        <f t="shared" si="103"/>
        <v>basso</v>
      </c>
      <c r="K235" s="60" t="s">
        <v>477</v>
      </c>
      <c r="L235" s="175" t="s">
        <v>477</v>
      </c>
      <c r="M235" s="177" t="s">
        <v>886</v>
      </c>
      <c r="N235" s="114" t="s">
        <v>669</v>
      </c>
      <c r="O235" s="175" t="s">
        <v>447</v>
      </c>
      <c r="P235" s="98" t="s">
        <v>873</v>
      </c>
      <c r="Q235" s="175" t="s">
        <v>553</v>
      </c>
      <c r="R235" s="65" t="s">
        <v>442</v>
      </c>
      <c r="S235" s="65" t="s">
        <v>447</v>
      </c>
      <c r="T235" s="98" t="s">
        <v>875</v>
      </c>
      <c r="U235" s="73" t="s">
        <v>566</v>
      </c>
      <c r="V235" s="32"/>
      <c r="W235" s="112" t="s">
        <v>438</v>
      </c>
      <c r="X235" s="40" t="s">
        <v>37</v>
      </c>
      <c r="Y235" s="40" t="s">
        <v>36</v>
      </c>
      <c r="Z235" s="40" t="s">
        <v>23</v>
      </c>
      <c r="AA235" s="40" t="s">
        <v>36</v>
      </c>
      <c r="AB235" s="40" t="s">
        <v>23</v>
      </c>
      <c r="AC235" s="40" t="s">
        <v>36</v>
      </c>
      <c r="AD235" s="34" t="str">
        <f t="shared" si="104"/>
        <v>basso</v>
      </c>
      <c r="AE235" s="40" t="s">
        <v>36</v>
      </c>
      <c r="AF235" s="40" t="s">
        <v>568</v>
      </c>
      <c r="AG235" s="40" t="s">
        <v>37</v>
      </c>
      <c r="AH235" s="40" t="s">
        <v>23</v>
      </c>
      <c r="AI235" s="40" t="s">
        <v>23</v>
      </c>
      <c r="AJ235" s="34" t="str">
        <f t="shared" si="105"/>
        <v>basso</v>
      </c>
      <c r="AK235" s="110" t="s">
        <v>876</v>
      </c>
      <c r="AP235" s="25">
        <f t="shared" si="107"/>
        <v>1.8333333333333333</v>
      </c>
      <c r="AQ235" s="25">
        <f t="shared" si="108"/>
        <v>3</v>
      </c>
      <c r="AR235" s="25">
        <f t="shared" si="109"/>
        <v>2</v>
      </c>
      <c r="AS235" s="25">
        <f t="shared" si="110"/>
        <v>1</v>
      </c>
      <c r="AT235" s="25">
        <f t="shared" si="111"/>
        <v>2</v>
      </c>
      <c r="AU235" s="25">
        <f t="shared" si="112"/>
        <v>1</v>
      </c>
      <c r="AV235" s="25">
        <f t="shared" si="113"/>
        <v>2</v>
      </c>
      <c r="AW235" s="25">
        <f t="shared" si="106"/>
        <v>2.2000000000000002</v>
      </c>
      <c r="AX235" s="25">
        <f t="shared" si="114"/>
        <v>2</v>
      </c>
      <c r="AY235" s="25">
        <f t="shared" si="115"/>
        <v>4</v>
      </c>
      <c r="AZ235" s="25">
        <f t="shared" si="116"/>
        <v>3</v>
      </c>
      <c r="BA235" s="25">
        <f t="shared" si="117"/>
        <v>1</v>
      </c>
      <c r="BB235" s="25">
        <f t="shared" si="118"/>
        <v>1</v>
      </c>
    </row>
    <row r="236" spans="3:54" ht="101.25" x14ac:dyDescent="0.2">
      <c r="C236" s="198"/>
      <c r="D236" s="199"/>
      <c r="E236" s="200"/>
      <c r="F236" s="210"/>
      <c r="G236" s="210"/>
      <c r="H236" s="49" t="s">
        <v>439</v>
      </c>
      <c r="J236" s="26" t="str">
        <f t="shared" si="103"/>
        <v>basso</v>
      </c>
      <c r="K236" s="60" t="s">
        <v>477</v>
      </c>
      <c r="L236" s="175" t="s">
        <v>477</v>
      </c>
      <c r="M236" s="177" t="s">
        <v>886</v>
      </c>
      <c r="N236" s="114" t="s">
        <v>669</v>
      </c>
      <c r="O236" s="175" t="s">
        <v>447</v>
      </c>
      <c r="P236" s="98" t="s">
        <v>873</v>
      </c>
      <c r="Q236" s="175" t="s">
        <v>553</v>
      </c>
      <c r="R236" s="65" t="s">
        <v>442</v>
      </c>
      <c r="S236" s="65" t="s">
        <v>447</v>
      </c>
      <c r="T236" s="98" t="s">
        <v>875</v>
      </c>
      <c r="U236" s="73" t="s">
        <v>566</v>
      </c>
      <c r="V236" s="32"/>
      <c r="W236" s="112" t="s">
        <v>439</v>
      </c>
      <c r="X236" s="40" t="s">
        <v>37</v>
      </c>
      <c r="Y236" s="40" t="s">
        <v>36</v>
      </c>
      <c r="Z236" s="40" t="s">
        <v>23</v>
      </c>
      <c r="AA236" s="40" t="s">
        <v>36</v>
      </c>
      <c r="AB236" s="40" t="s">
        <v>23</v>
      </c>
      <c r="AC236" s="40" t="s">
        <v>36</v>
      </c>
      <c r="AD236" s="34" t="str">
        <f t="shared" si="104"/>
        <v>basso</v>
      </c>
      <c r="AE236" s="40" t="s">
        <v>36</v>
      </c>
      <c r="AF236" s="40" t="s">
        <v>568</v>
      </c>
      <c r="AG236" s="40" t="s">
        <v>37</v>
      </c>
      <c r="AH236" s="40" t="s">
        <v>23</v>
      </c>
      <c r="AI236" s="40" t="s">
        <v>23</v>
      </c>
      <c r="AJ236" s="34" t="str">
        <f t="shared" si="105"/>
        <v>basso</v>
      </c>
      <c r="AK236" s="110" t="s">
        <v>876</v>
      </c>
      <c r="AP236" s="25">
        <f t="shared" si="107"/>
        <v>1.8333333333333333</v>
      </c>
      <c r="AQ236" s="25">
        <f t="shared" si="108"/>
        <v>3</v>
      </c>
      <c r="AR236" s="25">
        <f t="shared" si="109"/>
        <v>2</v>
      </c>
      <c r="AS236" s="25">
        <f t="shared" si="110"/>
        <v>1</v>
      </c>
      <c r="AT236" s="25">
        <f t="shared" si="111"/>
        <v>2</v>
      </c>
      <c r="AU236" s="25">
        <f t="shared" si="112"/>
        <v>1</v>
      </c>
      <c r="AV236" s="25">
        <f t="shared" si="113"/>
        <v>2</v>
      </c>
      <c r="AW236" s="25">
        <f t="shared" si="106"/>
        <v>2.2000000000000002</v>
      </c>
      <c r="AX236" s="25">
        <f t="shared" si="114"/>
        <v>2</v>
      </c>
      <c r="AY236" s="25">
        <f t="shared" si="115"/>
        <v>4</v>
      </c>
      <c r="AZ236" s="25">
        <f t="shared" si="116"/>
        <v>3</v>
      </c>
      <c r="BA236" s="25">
        <f t="shared" si="117"/>
        <v>1</v>
      </c>
      <c r="BB236" s="25">
        <f t="shared" si="118"/>
        <v>1</v>
      </c>
    </row>
    <row r="237" spans="3:54" ht="48.75" x14ac:dyDescent="0.2">
      <c r="C237" s="198"/>
      <c r="D237" s="199"/>
      <c r="E237" s="200"/>
      <c r="F237" s="89" t="s">
        <v>326</v>
      </c>
      <c r="G237" s="44"/>
      <c r="H237" s="48" t="s">
        <v>438</v>
      </c>
      <c r="J237" s="26" t="str">
        <f t="shared" si="103"/>
        <v>basso</v>
      </c>
      <c r="K237" s="60" t="s">
        <v>477</v>
      </c>
      <c r="L237" s="175" t="s">
        <v>477</v>
      </c>
      <c r="M237" s="177" t="s">
        <v>886</v>
      </c>
      <c r="N237" s="114" t="s">
        <v>669</v>
      </c>
      <c r="O237" s="175" t="s">
        <v>447</v>
      </c>
      <c r="P237" s="98" t="s">
        <v>873</v>
      </c>
      <c r="Q237" s="114" t="s">
        <v>874</v>
      </c>
      <c r="R237" s="65" t="s">
        <v>442</v>
      </c>
      <c r="S237" s="65" t="s">
        <v>447</v>
      </c>
      <c r="T237" s="98" t="s">
        <v>875</v>
      </c>
      <c r="U237" s="73" t="s">
        <v>566</v>
      </c>
      <c r="V237" s="32"/>
      <c r="W237" s="112" t="s">
        <v>438</v>
      </c>
      <c r="X237" s="40" t="s">
        <v>36</v>
      </c>
      <c r="Y237" s="40" t="s">
        <v>36</v>
      </c>
      <c r="Z237" s="40" t="s">
        <v>23</v>
      </c>
      <c r="AA237" s="40" t="s">
        <v>36</v>
      </c>
      <c r="AB237" s="40" t="s">
        <v>23</v>
      </c>
      <c r="AC237" s="40" t="s">
        <v>36</v>
      </c>
      <c r="AD237" s="34" t="str">
        <f t="shared" si="104"/>
        <v>basso</v>
      </c>
      <c r="AE237" s="40" t="s">
        <v>36</v>
      </c>
      <c r="AF237" s="40" t="s">
        <v>568</v>
      </c>
      <c r="AG237" s="40" t="s">
        <v>37</v>
      </c>
      <c r="AH237" s="40" t="s">
        <v>23</v>
      </c>
      <c r="AI237" s="40" t="s">
        <v>23</v>
      </c>
      <c r="AJ237" s="34" t="str">
        <f t="shared" si="105"/>
        <v>basso</v>
      </c>
      <c r="AK237" s="110" t="s">
        <v>876</v>
      </c>
      <c r="AP237" s="25">
        <f t="shared" si="107"/>
        <v>1.6666666666666667</v>
      </c>
      <c r="AQ237" s="25">
        <f t="shared" si="108"/>
        <v>2</v>
      </c>
      <c r="AR237" s="25">
        <f t="shared" si="109"/>
        <v>2</v>
      </c>
      <c r="AS237" s="25">
        <f t="shared" si="110"/>
        <v>1</v>
      </c>
      <c r="AT237" s="25">
        <f t="shared" si="111"/>
        <v>2</v>
      </c>
      <c r="AU237" s="25">
        <f t="shared" si="112"/>
        <v>1</v>
      </c>
      <c r="AV237" s="25">
        <f t="shared" si="113"/>
        <v>2</v>
      </c>
      <c r="AW237" s="25">
        <f t="shared" si="106"/>
        <v>2.2000000000000002</v>
      </c>
      <c r="AX237" s="25">
        <f t="shared" si="114"/>
        <v>2</v>
      </c>
      <c r="AY237" s="25">
        <f t="shared" si="115"/>
        <v>4</v>
      </c>
      <c r="AZ237" s="25">
        <f t="shared" si="116"/>
        <v>3</v>
      </c>
      <c r="BA237" s="25">
        <f t="shared" si="117"/>
        <v>1</v>
      </c>
      <c r="BB237" s="25">
        <f t="shared" si="118"/>
        <v>1</v>
      </c>
    </row>
    <row r="238" spans="3:54" ht="45" x14ac:dyDescent="0.2">
      <c r="C238" s="198"/>
      <c r="D238" s="199" t="s">
        <v>327</v>
      </c>
      <c r="E238" s="200" t="s">
        <v>328</v>
      </c>
      <c r="F238" s="91" t="s">
        <v>329</v>
      </c>
      <c r="G238" s="43"/>
      <c r="H238" s="48" t="s">
        <v>50</v>
      </c>
      <c r="J238" s="26" t="str">
        <f t="shared" si="103"/>
        <v>basso</v>
      </c>
      <c r="K238" s="103" t="s">
        <v>877</v>
      </c>
      <c r="L238" s="114" t="s">
        <v>878</v>
      </c>
      <c r="M238" s="139"/>
      <c r="N238" s="114" t="s">
        <v>549</v>
      </c>
      <c r="O238" s="175" t="s">
        <v>447</v>
      </c>
      <c r="P238" s="113" t="s">
        <v>879</v>
      </c>
      <c r="Q238" s="114"/>
      <c r="R238" s="63"/>
      <c r="S238" s="63"/>
      <c r="T238" s="31"/>
      <c r="U238" s="71" t="s">
        <v>880</v>
      </c>
      <c r="V238" s="32"/>
      <c r="W238" s="33" t="s">
        <v>50</v>
      </c>
      <c r="X238" s="40" t="s">
        <v>37</v>
      </c>
      <c r="Y238" s="40" t="s">
        <v>36</v>
      </c>
      <c r="Z238" s="40" t="s">
        <v>23</v>
      </c>
      <c r="AA238" s="40" t="s">
        <v>36</v>
      </c>
      <c r="AB238" s="40" t="s">
        <v>23</v>
      </c>
      <c r="AC238" s="40" t="s">
        <v>36</v>
      </c>
      <c r="AD238" s="34" t="str">
        <f t="shared" si="104"/>
        <v>basso</v>
      </c>
      <c r="AE238" s="40" t="s">
        <v>36</v>
      </c>
      <c r="AF238" s="40" t="s">
        <v>36</v>
      </c>
      <c r="AG238" s="40" t="s">
        <v>23</v>
      </c>
      <c r="AH238" s="40" t="s">
        <v>37</v>
      </c>
      <c r="AI238" s="40" t="s">
        <v>37</v>
      </c>
      <c r="AJ238" s="34" t="str">
        <f t="shared" si="105"/>
        <v>basso</v>
      </c>
      <c r="AK238" s="35" t="s">
        <v>656</v>
      </c>
      <c r="AP238" s="25">
        <f t="shared" si="107"/>
        <v>1.8333333333333333</v>
      </c>
      <c r="AQ238" s="25">
        <f t="shared" si="108"/>
        <v>3</v>
      </c>
      <c r="AR238" s="25">
        <f t="shared" si="109"/>
        <v>2</v>
      </c>
      <c r="AS238" s="25">
        <f t="shared" si="110"/>
        <v>1</v>
      </c>
      <c r="AT238" s="25">
        <f t="shared" si="111"/>
        <v>2</v>
      </c>
      <c r="AU238" s="25">
        <f t="shared" si="112"/>
        <v>1</v>
      </c>
      <c r="AV238" s="25">
        <f t="shared" si="113"/>
        <v>2</v>
      </c>
      <c r="AW238" s="25">
        <f t="shared" si="106"/>
        <v>2.2000000000000002</v>
      </c>
      <c r="AX238" s="25">
        <f t="shared" si="114"/>
        <v>2</v>
      </c>
      <c r="AY238" s="25">
        <f t="shared" si="115"/>
        <v>2</v>
      </c>
      <c r="AZ238" s="25">
        <f t="shared" si="116"/>
        <v>1</v>
      </c>
      <c r="BA238" s="25">
        <f t="shared" si="117"/>
        <v>3</v>
      </c>
      <c r="BB238" s="25">
        <f t="shared" si="118"/>
        <v>3</v>
      </c>
    </row>
    <row r="239" spans="3:54" ht="67.5" x14ac:dyDescent="0.2">
      <c r="C239" s="198"/>
      <c r="D239" s="199"/>
      <c r="E239" s="200"/>
      <c r="F239" s="91" t="s">
        <v>330</v>
      </c>
      <c r="G239" s="43"/>
      <c r="H239" s="48" t="s">
        <v>50</v>
      </c>
      <c r="J239" s="26" t="str">
        <f t="shared" si="103"/>
        <v>basso</v>
      </c>
      <c r="K239" s="103" t="s">
        <v>877</v>
      </c>
      <c r="L239" s="114" t="s">
        <v>878</v>
      </c>
      <c r="M239" s="139"/>
      <c r="N239" s="114" t="s">
        <v>549</v>
      </c>
      <c r="O239" s="175" t="s">
        <v>447</v>
      </c>
      <c r="P239" s="113" t="s">
        <v>879</v>
      </c>
      <c r="Q239" s="114"/>
      <c r="R239" s="63"/>
      <c r="S239" s="63"/>
      <c r="T239" s="31"/>
      <c r="U239" s="71" t="s">
        <v>880</v>
      </c>
      <c r="V239" s="107"/>
      <c r="W239" s="108" t="s">
        <v>50</v>
      </c>
      <c r="X239" s="40" t="s">
        <v>37</v>
      </c>
      <c r="Y239" s="40" t="s">
        <v>36</v>
      </c>
      <c r="Z239" s="40" t="s">
        <v>23</v>
      </c>
      <c r="AA239" s="40" t="s">
        <v>36</v>
      </c>
      <c r="AB239" s="40" t="s">
        <v>23</v>
      </c>
      <c r="AC239" s="40" t="s">
        <v>36</v>
      </c>
      <c r="AD239" s="34" t="str">
        <f t="shared" si="104"/>
        <v>basso</v>
      </c>
      <c r="AE239" s="40" t="s">
        <v>36</v>
      </c>
      <c r="AF239" s="40" t="s">
        <v>36</v>
      </c>
      <c r="AG239" s="40" t="s">
        <v>23</v>
      </c>
      <c r="AH239" s="40" t="s">
        <v>23</v>
      </c>
      <c r="AI239" s="40" t="s">
        <v>37</v>
      </c>
      <c r="AJ239" s="34" t="str">
        <f t="shared" si="105"/>
        <v>basso</v>
      </c>
      <c r="AK239" s="35" t="s">
        <v>656</v>
      </c>
      <c r="AP239" s="25">
        <f t="shared" si="107"/>
        <v>1.8333333333333333</v>
      </c>
      <c r="AQ239" s="25">
        <f t="shared" si="108"/>
        <v>3</v>
      </c>
      <c r="AR239" s="25">
        <f t="shared" si="109"/>
        <v>2</v>
      </c>
      <c r="AS239" s="25">
        <f t="shared" si="110"/>
        <v>1</v>
      </c>
      <c r="AT239" s="25">
        <f t="shared" si="111"/>
        <v>2</v>
      </c>
      <c r="AU239" s="25">
        <f t="shared" si="112"/>
        <v>1</v>
      </c>
      <c r="AV239" s="25">
        <f t="shared" si="113"/>
        <v>2</v>
      </c>
      <c r="AW239" s="25">
        <f t="shared" si="106"/>
        <v>1.8</v>
      </c>
      <c r="AX239" s="25">
        <f t="shared" si="114"/>
        <v>2</v>
      </c>
      <c r="AY239" s="25">
        <f t="shared" si="115"/>
        <v>2</v>
      </c>
      <c r="AZ239" s="25">
        <f t="shared" si="116"/>
        <v>1</v>
      </c>
      <c r="BA239" s="25">
        <f t="shared" si="117"/>
        <v>1</v>
      </c>
      <c r="BB239" s="25">
        <f t="shared" si="118"/>
        <v>3</v>
      </c>
    </row>
    <row r="240" spans="3:54" ht="30" x14ac:dyDescent="0.2">
      <c r="C240" s="198"/>
      <c r="D240" s="199"/>
      <c r="E240" s="200"/>
      <c r="F240" s="91" t="s">
        <v>331</v>
      </c>
      <c r="G240" s="43"/>
      <c r="H240" s="48" t="s">
        <v>50</v>
      </c>
      <c r="J240" s="26" t="str">
        <f t="shared" si="103"/>
        <v>basso</v>
      </c>
      <c r="K240" s="103" t="s">
        <v>877</v>
      </c>
      <c r="L240" s="114" t="s">
        <v>878</v>
      </c>
      <c r="M240" s="139"/>
      <c r="N240" s="114" t="s">
        <v>549</v>
      </c>
      <c r="O240" s="175" t="s">
        <v>447</v>
      </c>
      <c r="P240" s="113" t="s">
        <v>879</v>
      </c>
      <c r="Q240" s="114"/>
      <c r="R240" s="63"/>
      <c r="S240" s="63"/>
      <c r="T240" s="31"/>
      <c r="U240" s="71" t="s">
        <v>880</v>
      </c>
      <c r="V240" s="107"/>
      <c r="W240" s="108" t="s">
        <v>50</v>
      </c>
      <c r="X240" s="40" t="s">
        <v>37</v>
      </c>
      <c r="Y240" s="40" t="s">
        <v>36</v>
      </c>
      <c r="Z240" s="40" t="s">
        <v>23</v>
      </c>
      <c r="AA240" s="40" t="s">
        <v>36</v>
      </c>
      <c r="AB240" s="40" t="s">
        <v>23</v>
      </c>
      <c r="AC240" s="40" t="s">
        <v>36</v>
      </c>
      <c r="AD240" s="34" t="str">
        <f t="shared" si="104"/>
        <v>basso</v>
      </c>
      <c r="AE240" s="40" t="s">
        <v>36</v>
      </c>
      <c r="AF240" s="40" t="s">
        <v>36</v>
      </c>
      <c r="AG240" s="40" t="s">
        <v>23</v>
      </c>
      <c r="AH240" s="40" t="s">
        <v>23</v>
      </c>
      <c r="AI240" s="40" t="s">
        <v>37</v>
      </c>
      <c r="AJ240" s="34" t="str">
        <f t="shared" si="105"/>
        <v>basso</v>
      </c>
      <c r="AK240" s="35" t="s">
        <v>656</v>
      </c>
      <c r="AP240" s="25">
        <f t="shared" si="107"/>
        <v>1.8333333333333333</v>
      </c>
      <c r="AQ240" s="25">
        <f t="shared" si="108"/>
        <v>3</v>
      </c>
      <c r="AR240" s="25">
        <f t="shared" si="109"/>
        <v>2</v>
      </c>
      <c r="AS240" s="25">
        <f t="shared" si="110"/>
        <v>1</v>
      </c>
      <c r="AT240" s="25">
        <f t="shared" si="111"/>
        <v>2</v>
      </c>
      <c r="AU240" s="25">
        <f t="shared" si="112"/>
        <v>1</v>
      </c>
      <c r="AV240" s="25">
        <f t="shared" si="113"/>
        <v>2</v>
      </c>
      <c r="AW240" s="25">
        <f t="shared" si="106"/>
        <v>1.8</v>
      </c>
      <c r="AX240" s="25">
        <f t="shared" si="114"/>
        <v>2</v>
      </c>
      <c r="AY240" s="25">
        <f t="shared" si="115"/>
        <v>2</v>
      </c>
      <c r="AZ240" s="25">
        <f t="shared" si="116"/>
        <v>1</v>
      </c>
      <c r="BA240" s="25">
        <f t="shared" si="117"/>
        <v>1</v>
      </c>
      <c r="BB240" s="25">
        <f t="shared" si="118"/>
        <v>3</v>
      </c>
    </row>
  </sheetData>
  <mergeCells count="114">
    <mergeCell ref="F226:F228"/>
    <mergeCell ref="F229:F230"/>
    <mergeCell ref="F231:F232"/>
    <mergeCell ref="F235:F236"/>
    <mergeCell ref="E222:E225"/>
    <mergeCell ref="E226:E232"/>
    <mergeCell ref="E233:E237"/>
    <mergeCell ref="E238:E240"/>
    <mergeCell ref="E4:E20"/>
    <mergeCell ref="E22:E27"/>
    <mergeCell ref="E28:E34"/>
    <mergeCell ref="E35:E39"/>
    <mergeCell ref="E40:E46"/>
    <mergeCell ref="E48:E49"/>
    <mergeCell ref="E50:E52"/>
    <mergeCell ref="E53:E56"/>
    <mergeCell ref="E57:E58"/>
    <mergeCell ref="E59:E61"/>
    <mergeCell ref="E62:E64"/>
    <mergeCell ref="E69:E75"/>
    <mergeCell ref="E76:E79"/>
    <mergeCell ref="L110:L111"/>
    <mergeCell ref="N110:N111"/>
    <mergeCell ref="O110:O111"/>
    <mergeCell ref="Q180:Q181"/>
    <mergeCell ref="R180:R181"/>
    <mergeCell ref="L93:L94"/>
    <mergeCell ref="N93:N94"/>
    <mergeCell ref="O93:O94"/>
    <mergeCell ref="S180:S181"/>
    <mergeCell ref="D212:D237"/>
    <mergeCell ref="C238:C240"/>
    <mergeCell ref="D238:D240"/>
    <mergeCell ref="D59:D75"/>
    <mergeCell ref="D76:D79"/>
    <mergeCell ref="C80:C158"/>
    <mergeCell ref="D80:D102"/>
    <mergeCell ref="H93:H94"/>
    <mergeCell ref="H110:H111"/>
    <mergeCell ref="D129:D141"/>
    <mergeCell ref="D151:D158"/>
    <mergeCell ref="G235:G236"/>
    <mergeCell ref="C212:C237"/>
    <mergeCell ref="C208:C211"/>
    <mergeCell ref="D208:D211"/>
    <mergeCell ref="G226:G228"/>
    <mergeCell ref="G229:G230"/>
    <mergeCell ref="G231:G232"/>
    <mergeCell ref="E208:E211"/>
    <mergeCell ref="E212:E217"/>
    <mergeCell ref="E218:E221"/>
    <mergeCell ref="C180:C207"/>
    <mergeCell ref="D186:D197"/>
    <mergeCell ref="D198:D204"/>
    <mergeCell ref="D205:D207"/>
    <mergeCell ref="E180:E181"/>
    <mergeCell ref="E184:E185"/>
    <mergeCell ref="E186:E188"/>
    <mergeCell ref="E190:E193"/>
    <mergeCell ref="E194:E197"/>
    <mergeCell ref="E198:E204"/>
    <mergeCell ref="E205:E207"/>
    <mergeCell ref="G180:G181"/>
    <mergeCell ref="D184:D185"/>
    <mergeCell ref="D172:D177"/>
    <mergeCell ref="D180:D183"/>
    <mergeCell ref="F180:F181"/>
    <mergeCell ref="E172:E177"/>
    <mergeCell ref="C159:C177"/>
    <mergeCell ref="D159:D170"/>
    <mergeCell ref="D142:D144"/>
    <mergeCell ref="D145:D150"/>
    <mergeCell ref="E129:E132"/>
    <mergeCell ref="E133:E137"/>
    <mergeCell ref="E138:E141"/>
    <mergeCell ref="E142:E144"/>
    <mergeCell ref="E145:E150"/>
    <mergeCell ref="E151:E154"/>
    <mergeCell ref="E155:E158"/>
    <mergeCell ref="D123:D128"/>
    <mergeCell ref="D116:D122"/>
    <mergeCell ref="G107:G108"/>
    <mergeCell ref="G110:G112"/>
    <mergeCell ref="D103:D115"/>
    <mergeCell ref="E103:E115"/>
    <mergeCell ref="E116:E122"/>
    <mergeCell ref="E123:E128"/>
    <mergeCell ref="F107:F108"/>
    <mergeCell ref="F110:F112"/>
    <mergeCell ref="G93:G95"/>
    <mergeCell ref="G96:G97"/>
    <mergeCell ref="G82:G84"/>
    <mergeCell ref="G85:G87"/>
    <mergeCell ref="G91:G92"/>
    <mergeCell ref="E80:E101"/>
    <mergeCell ref="F82:F84"/>
    <mergeCell ref="F85:F87"/>
    <mergeCell ref="F91:F92"/>
    <mergeCell ref="F93:F95"/>
    <mergeCell ref="F96:F97"/>
    <mergeCell ref="AE2:AJ2"/>
    <mergeCell ref="AK2:AK3"/>
    <mergeCell ref="D4:D20"/>
    <mergeCell ref="A1:V1"/>
    <mergeCell ref="A2:F2"/>
    <mergeCell ref="L2:V2"/>
    <mergeCell ref="G2:K2"/>
    <mergeCell ref="W2:AD2"/>
    <mergeCell ref="C4:C79"/>
    <mergeCell ref="D40:D56"/>
    <mergeCell ref="D57:D58"/>
    <mergeCell ref="D35:D39"/>
    <mergeCell ref="D22:D27"/>
    <mergeCell ref="D28:D34"/>
  </mergeCells>
  <phoneticPr fontId="62" type="noConversion"/>
  <dataValidations count="2">
    <dataValidation type="custom" allowBlank="1" showInputMessage="1" showErrorMessage="1" sqref="W4" xr:uid="{AB47F045-7E89-4735-AF0E-8312237E68EF}">
      <formula1>"alto; medio; basso; molto basso;"</formula1>
    </dataValidation>
    <dataValidation type="list" allowBlank="1" showInputMessage="1" showErrorMessage="1" sqref="AE4:AI240 X4:AC240" xr:uid="{9945F611-6D5D-40D6-BE8C-66C67666FF75}">
      <formula1>$BF$1:$BF$5</formula1>
    </dataValidation>
  </dataValidations>
  <pageMargins left="0.27559055118110237" right="0.19685039370078741" top="0.74803149606299213" bottom="0.35433070866141736" header="0.31496062992125984" footer="0.31496062992125984"/>
  <pageSetup paperSize="8" scale="85" fitToHeight="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5A50B-019E-4763-B81D-B29F2EF6B3EC}">
  <dimension ref="A1"/>
  <sheetViews>
    <sheetView workbookViewId="0">
      <selection activeCell="C3" sqref="C3:N3"/>
    </sheetView>
  </sheetViews>
  <sheetFormatPr defaultRowHeight="15" x14ac:dyDescent="0.25"/>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Quadro sinottico</vt:lpstr>
      <vt:lpstr>Foglio1</vt:lpstr>
      <vt:lpstr>'Quadro sinottico'!Titoli_stampa</vt:lpstr>
    </vt:vector>
  </TitlesOfParts>
  <Company>Olidata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401656</dc:creator>
  <cp:lastModifiedBy>utente</cp:lastModifiedBy>
  <cp:lastPrinted>2020-01-17T13:25:43Z</cp:lastPrinted>
  <dcterms:created xsi:type="dcterms:W3CDTF">2016-10-24T10:01:59Z</dcterms:created>
  <dcterms:modified xsi:type="dcterms:W3CDTF">2021-03-29T06:47:00Z</dcterms:modified>
</cp:coreProperties>
</file>